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xr:revisionPtr revIDLastSave="0" documentId="13_ncr:1_{4860BB25-229A-4CE1-8D2D-58B4406492A1}" xr6:coauthVersionLast="46" xr6:coauthVersionMax="46" xr10:uidLastSave="{00000000-0000-0000-0000-000000000000}"/>
  <bookViews>
    <workbookView xWindow="-120" yWindow="-120" windowWidth="29040" windowHeight="15840" tabRatio="676" xr2:uid="{00000000-000D-0000-FFFF-FFFF00000000}"/>
  </bookViews>
  <sheets>
    <sheet name="Process OR Org Model Assmt" sheetId="14" r:id="rId1"/>
    <sheet name="Area Descriptions" sheetId="6" r:id="rId2"/>
    <sheet name="Risk Factor Guide" sheetId="3" r:id="rId3"/>
    <sheet name="Materiality" sheetId="4" r:id="rId4"/>
  </sheets>
  <definedNames>
    <definedName name="_xlnm._FilterDatabase" localSheetId="1" hidden="1">'Area Descriptions'!$A$5:$E$18</definedName>
    <definedName name="_xlnm._FilterDatabase" localSheetId="0" hidden="1">'Process OR Org Model Assmt'!$A$4:$E$15</definedName>
    <definedName name="_xlnm.Print_Area" localSheetId="1">'Area Descriptions'!$A:$B</definedName>
    <definedName name="_xlnm.Print_Area" localSheetId="3">Materiality!$A$1:$G$19</definedName>
    <definedName name="_xlnm.Print_Area" localSheetId="0">'Process OR Org Model Assmt'!$A$1:$S$15</definedName>
    <definedName name="_xlnm.Print_Area" localSheetId="2">'Risk Factor Guide'!$A$1:$C$48</definedName>
    <definedName name="_xlnm.Print_Titles" localSheetId="1">'Area Descriptions'!$5:$5</definedName>
    <definedName name="_xlnm.Print_Titles" localSheetId="0">'Process OR Org Model Assmt'!$4:$4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4" l="1"/>
  <c r="R14" i="14"/>
  <c r="R13" i="14"/>
  <c r="R12" i="14"/>
  <c r="R11" i="14"/>
  <c r="R10" i="14"/>
  <c r="R9" i="14"/>
  <c r="R8" i="14"/>
  <c r="R7" i="14"/>
  <c r="R6" i="14"/>
  <c r="R5" i="14"/>
  <c r="E16" i="4" l="1"/>
  <c r="E17" i="4" s="1"/>
</calcChain>
</file>

<file path=xl/sharedStrings.xml><?xml version="1.0" encoding="utf-8"?>
<sst xmlns="http://schemas.openxmlformats.org/spreadsheetml/2006/main" count="338" uniqueCount="102">
  <si>
    <t>Complexity</t>
  </si>
  <si>
    <t>L</t>
  </si>
  <si>
    <t>Risk Score</t>
  </si>
  <si>
    <t>History of Error</t>
  </si>
  <si>
    <t>Fraud Risk</t>
  </si>
  <si>
    <t>Control Maturity</t>
  </si>
  <si>
    <t>Notes</t>
  </si>
  <si>
    <t>Owner</t>
  </si>
  <si>
    <t>Financial Impact</t>
  </si>
  <si>
    <t>Changes to Personnel</t>
  </si>
  <si>
    <t>Regulatory</t>
  </si>
  <si>
    <t>Changes to Process</t>
  </si>
  <si>
    <t>Changes to Systems</t>
  </si>
  <si>
    <t>Third Party Reliance</t>
  </si>
  <si>
    <t xml:space="preserve">Risk Factor </t>
  </si>
  <si>
    <t xml:space="preserve"> Suggested Guidelines </t>
  </si>
  <si>
    <t>Fraud risk of errors (intentional errors)</t>
  </si>
  <si>
    <r>
      <rPr>
        <b/>
        <sz val="10"/>
        <color indexed="17"/>
        <rFont val="Arial"/>
        <family val="2"/>
      </rPr>
      <t>Low</t>
    </r>
    <r>
      <rPr>
        <sz val="10"/>
        <rFont val="Arial"/>
        <family val="2"/>
      </rPr>
      <t xml:space="preserve"> = Few fraud indicators, history of acceptable performance, symptoms are rare</t>
    </r>
  </si>
  <si>
    <r>
      <rPr>
        <b/>
        <sz val="10"/>
        <color indexed="17"/>
        <rFont val="Arial"/>
        <family val="2"/>
      </rPr>
      <t>Low</t>
    </r>
    <r>
      <rPr>
        <sz val="10"/>
        <rFont val="Arial"/>
        <family val="2"/>
      </rPr>
      <t xml:space="preserve"> = Impact is not considered to be material</t>
    </r>
  </si>
  <si>
    <r>
      <rPr>
        <b/>
        <sz val="10"/>
        <color rgb="FFFFC000"/>
        <rFont val="Arial"/>
        <family val="2"/>
      </rPr>
      <t>Medium</t>
    </r>
    <r>
      <rPr>
        <sz val="10"/>
        <color theme="9" tint="-0.249977111117893"/>
        <rFont val="Arial"/>
        <family val="2"/>
      </rPr>
      <t xml:space="preserve"> </t>
    </r>
    <r>
      <rPr>
        <sz val="10"/>
        <rFont val="Arial"/>
        <family val="2"/>
      </rPr>
      <t>= Impact is considered less than material but an error would warrant further investigation</t>
    </r>
  </si>
  <si>
    <r>
      <rPr>
        <b/>
        <sz val="10"/>
        <color indexed="10"/>
        <rFont val="Arial"/>
        <family val="2"/>
      </rPr>
      <t>High</t>
    </r>
    <r>
      <rPr>
        <sz val="10"/>
        <rFont val="Arial"/>
        <family val="2"/>
      </rPr>
      <t xml:space="preserve"> = Controls are fragmented and ad hoc; generally managed in silos</t>
    </r>
  </si>
  <si>
    <r>
      <rPr>
        <b/>
        <sz val="10"/>
        <color indexed="17"/>
        <rFont val="Arial"/>
        <family val="2"/>
      </rPr>
      <t>Low</t>
    </r>
    <r>
      <rPr>
        <sz val="10"/>
        <rFont val="Arial"/>
        <family val="2"/>
      </rPr>
      <t xml:space="preserve"> = Unregulated activity or process (no regulatory oversight related to activity)</t>
    </r>
  </si>
  <si>
    <r>
      <rPr>
        <b/>
        <sz val="10"/>
        <color rgb="FFFFC000"/>
        <rFont val="Arial"/>
        <family val="2"/>
      </rPr>
      <t>Medium</t>
    </r>
    <r>
      <rPr>
        <sz val="10"/>
        <color theme="9" tint="-0.249977111117893"/>
        <rFont val="Arial"/>
        <family val="2"/>
      </rPr>
      <t xml:space="preserve"> </t>
    </r>
    <r>
      <rPr>
        <sz val="10"/>
        <rFont val="Arial"/>
        <family val="2"/>
      </rPr>
      <t xml:space="preserve">= Notable amount of regulatory requirements </t>
    </r>
  </si>
  <si>
    <r>
      <rPr>
        <b/>
        <sz val="10"/>
        <color indexed="10"/>
        <rFont val="Arial"/>
        <family val="2"/>
      </rPr>
      <t>High</t>
    </r>
    <r>
      <rPr>
        <sz val="10"/>
        <rFont val="Arial"/>
        <family val="2"/>
      </rPr>
      <t xml:space="preserve"> = Significant findings noted or known by management</t>
    </r>
  </si>
  <si>
    <r>
      <rPr>
        <b/>
        <sz val="10"/>
        <color rgb="FFFFC000"/>
        <rFont val="Arial"/>
        <family val="2"/>
      </rPr>
      <t>Medium</t>
    </r>
    <r>
      <rPr>
        <sz val="10"/>
        <color theme="9" tint="-0.249977111117893"/>
        <rFont val="Arial"/>
        <family val="2"/>
      </rPr>
      <t xml:space="preserve"> </t>
    </r>
    <r>
      <rPr>
        <sz val="10"/>
        <rFont val="Arial"/>
        <family val="2"/>
      </rPr>
      <t>= Multi fraud indicators and occasional symptoms exist</t>
    </r>
  </si>
  <si>
    <t>Inherent Fraud Risk</t>
  </si>
  <si>
    <t>Degree of regulatory oversight associated with the activity</t>
  </si>
  <si>
    <r>
      <rPr>
        <b/>
        <sz val="10"/>
        <color indexed="17"/>
        <rFont val="Arial"/>
        <family val="2"/>
      </rPr>
      <t>Low</t>
    </r>
    <r>
      <rPr>
        <b/>
        <sz val="10"/>
        <rFont val="Arial"/>
        <family val="2"/>
      </rPr>
      <t xml:space="preserve"> </t>
    </r>
    <r>
      <rPr>
        <sz val="10"/>
        <rFont val="Arial"/>
        <family val="2"/>
      </rPr>
      <t xml:space="preserve"> = Controls are well defined and documented</t>
    </r>
  </si>
  <si>
    <t>Materiality &amp; Financial Impact Guide</t>
  </si>
  <si>
    <t xml:space="preserve">H </t>
  </si>
  <si>
    <t xml:space="preserve">M </t>
  </si>
  <si>
    <t xml:space="preserve">L </t>
  </si>
  <si>
    <t>Potential Impact</t>
  </si>
  <si>
    <t xml:space="preserve">&gt;$5m: </t>
  </si>
  <si>
    <t>&lt;$1m:</t>
  </si>
  <si>
    <t>Risk Factors</t>
  </si>
  <si>
    <t>Risks</t>
  </si>
  <si>
    <t>Description</t>
  </si>
  <si>
    <t>Ineffective Service Delivery</t>
  </si>
  <si>
    <r>
      <rPr>
        <b/>
        <sz val="10"/>
        <color indexed="10"/>
        <rFont val="Arial"/>
        <family val="2"/>
      </rPr>
      <t>High</t>
    </r>
    <r>
      <rPr>
        <sz val="10"/>
        <rFont val="Arial"/>
        <family val="2"/>
      </rPr>
      <t xml:space="preserve"> = Impact is considered material to the account or financial statements</t>
    </r>
  </si>
  <si>
    <t>Misstatement due to risk and ineffective controls could result in material misstatement in financial reporting; For Programs, total funding considerations (see Materiality &amp; Financial Impact Guide)</t>
  </si>
  <si>
    <r>
      <rPr>
        <b/>
        <sz val="10"/>
        <color indexed="17"/>
        <rFont val="Arial"/>
        <family val="2"/>
      </rPr>
      <t>Low</t>
    </r>
    <r>
      <rPr>
        <b/>
        <sz val="10"/>
        <rFont val="Arial"/>
        <family val="2"/>
      </rPr>
      <t xml:space="preserve"> </t>
    </r>
    <r>
      <rPr>
        <sz val="10"/>
        <rFont val="Arial"/>
        <family val="2"/>
      </rPr>
      <t xml:space="preserve"> = Routine, systems based processing with little subjectivity</t>
    </r>
  </si>
  <si>
    <r>
      <rPr>
        <b/>
        <sz val="10"/>
        <color rgb="FFFFC000"/>
        <rFont val="Arial"/>
        <family val="2"/>
      </rPr>
      <t>Medium</t>
    </r>
    <r>
      <rPr>
        <b/>
        <sz val="10"/>
        <color theme="9" tint="-0.249977111117893"/>
        <rFont val="Arial"/>
        <family val="2"/>
      </rPr>
      <t xml:space="preserve"> </t>
    </r>
    <r>
      <rPr>
        <sz val="10"/>
        <rFont val="Arial"/>
        <family val="2"/>
      </rPr>
      <t>= Routine, complex process involving notable judgment/experience/knowledge requirements</t>
    </r>
  </si>
  <si>
    <r>
      <rPr>
        <b/>
        <sz val="10"/>
        <color indexed="10"/>
        <rFont val="Arial"/>
        <family val="2"/>
      </rPr>
      <t>High</t>
    </r>
    <r>
      <rPr>
        <b/>
        <sz val="10"/>
        <rFont val="Arial"/>
        <family val="2"/>
      </rPr>
      <t xml:space="preserve"> </t>
    </r>
    <r>
      <rPr>
        <sz val="10"/>
        <rFont val="Arial"/>
        <family val="2"/>
      </rPr>
      <t>= Non-routine activity, complex processing involving significant judgment/experience/knowledge requirements</t>
    </r>
  </si>
  <si>
    <r>
      <rPr>
        <b/>
        <sz val="10"/>
        <color rgb="FFFFC000"/>
        <rFont val="Arial"/>
        <family val="2"/>
      </rPr>
      <t>Medium</t>
    </r>
    <r>
      <rPr>
        <sz val="10"/>
        <color theme="9" tint="-0.249977111117893"/>
        <rFont val="Arial"/>
        <family val="2"/>
      </rPr>
      <t xml:space="preserve"> </t>
    </r>
    <r>
      <rPr>
        <sz val="10"/>
        <rFont val="Arial"/>
        <family val="2"/>
      </rPr>
      <t>= Significant amount of process control peformed by outside parties</t>
    </r>
  </si>
  <si>
    <t xml:space="preserve">Risk associated with the level of control performed by outside parties </t>
  </si>
  <si>
    <r>
      <rPr>
        <b/>
        <sz val="10"/>
        <color indexed="17"/>
        <rFont val="Arial"/>
        <family val="2"/>
      </rPr>
      <t>Low</t>
    </r>
    <r>
      <rPr>
        <sz val="10"/>
        <rFont val="Arial"/>
        <family val="2"/>
      </rPr>
      <t xml:space="preserve"> = Little to no processing or controls performed by parties outside the department</t>
    </r>
  </si>
  <si>
    <r>
      <rPr>
        <b/>
        <sz val="10"/>
        <color rgb="FFFF0000"/>
        <rFont val="Arial"/>
        <family val="2"/>
      </rPr>
      <t>High</t>
    </r>
    <r>
      <rPr>
        <b/>
        <sz val="10"/>
        <rFont val="Arial"/>
        <family val="2"/>
      </rPr>
      <t xml:space="preserve"> </t>
    </r>
    <r>
      <rPr>
        <sz val="10"/>
        <rFont val="Arial"/>
        <family val="2"/>
      </rPr>
      <t>= Entire process or predominance of activity performed outside the department by third party</t>
    </r>
  </si>
  <si>
    <r>
      <rPr>
        <b/>
        <sz val="10"/>
        <color indexed="10"/>
        <rFont val="Arial"/>
        <family val="2"/>
      </rPr>
      <t>High</t>
    </r>
    <r>
      <rPr>
        <sz val="10"/>
        <rFont val="Arial"/>
        <family val="2"/>
      </rPr>
      <t xml:space="preserve"> = Significant regulatory oversight requirements and/or prior regulatory findings resulting in increased oversight</t>
    </r>
  </si>
  <si>
    <t>Perception or knowledge of control maturity and operation</t>
  </si>
  <si>
    <r>
      <rPr>
        <b/>
        <sz val="10"/>
        <color rgb="FFFFC000"/>
        <rFont val="Arial"/>
        <family val="2"/>
      </rPr>
      <t>Medium</t>
    </r>
    <r>
      <rPr>
        <sz val="10"/>
        <rFont val="Arial"/>
        <family val="2"/>
      </rPr>
      <t xml:space="preserve"> = Controls established with some policy structure, no process documentation; some ambiguity but process is repeatable</t>
    </r>
  </si>
  <si>
    <t>Changes to Personnel, Process, or Systems</t>
  </si>
  <si>
    <r>
      <rPr>
        <b/>
        <sz val="10"/>
        <color indexed="17"/>
        <rFont val="Arial"/>
        <family val="2"/>
      </rPr>
      <t>Low</t>
    </r>
    <r>
      <rPr>
        <b/>
        <sz val="10"/>
        <rFont val="Arial"/>
        <family val="2"/>
      </rPr>
      <t xml:space="preserve"> = </t>
    </r>
    <r>
      <rPr>
        <sz val="10"/>
        <rFont val="Arial"/>
        <family val="2"/>
      </rPr>
      <t>Change in single non-management personnel / minor system or process updates</t>
    </r>
  </si>
  <si>
    <r>
      <t>C</t>
    </r>
    <r>
      <rPr>
        <b/>
        <sz val="10"/>
        <rFont val="Arial"/>
        <family val="2"/>
      </rPr>
      <t>hange in personnel involved, new class of transactions / processes, or business systems</t>
    </r>
  </si>
  <si>
    <r>
      <rPr>
        <b/>
        <sz val="10"/>
        <color rgb="FFFFC000"/>
        <rFont val="Arial"/>
        <family val="2"/>
      </rPr>
      <t>Medium</t>
    </r>
    <r>
      <rPr>
        <b/>
        <sz val="10"/>
        <rFont val="Arial"/>
        <family val="2"/>
      </rPr>
      <t xml:space="preserve"> = </t>
    </r>
    <r>
      <rPr>
        <sz val="10"/>
        <rFont val="Arial"/>
        <family val="2"/>
      </rPr>
      <t>Change in multiple personnel or system / process changes affecting low and medium risk areas</t>
    </r>
  </si>
  <si>
    <r>
      <rPr>
        <b/>
        <sz val="10"/>
        <color indexed="10"/>
        <rFont val="Arial"/>
        <family val="2"/>
      </rPr>
      <t>High</t>
    </r>
    <r>
      <rPr>
        <sz val="10"/>
        <rFont val="Arial"/>
        <family val="2"/>
      </rPr>
      <t xml:space="preserve"> = Change in key process owner, business systems impacting multiple areas, or new class of transactions</t>
    </r>
  </si>
  <si>
    <t>Known adverse results of prior audits or other known issues with process or control(s)</t>
  </si>
  <si>
    <r>
      <rPr>
        <b/>
        <sz val="10"/>
        <color indexed="17"/>
        <rFont val="Arial"/>
        <family val="2"/>
      </rPr>
      <t>Low</t>
    </r>
    <r>
      <rPr>
        <sz val="10"/>
        <rFont val="Arial"/>
        <family val="2"/>
      </rPr>
      <t xml:space="preserve"> = Few exceptions or minor control deficiencies identified in prior audits or known by management</t>
    </r>
  </si>
  <si>
    <r>
      <rPr>
        <b/>
        <sz val="10"/>
        <color rgb="FFFFC000"/>
        <rFont val="Arial"/>
        <family val="2"/>
      </rPr>
      <t>Medium</t>
    </r>
    <r>
      <rPr>
        <sz val="10"/>
        <rFont val="Arial"/>
        <family val="2"/>
      </rPr>
      <t xml:space="preserve"> = Several exceptions or control deficiencies identified</t>
    </r>
  </si>
  <si>
    <r>
      <rPr>
        <b/>
        <sz val="10"/>
        <color indexed="10"/>
        <rFont val="Arial"/>
        <family val="2"/>
      </rPr>
      <t>High</t>
    </r>
    <r>
      <rPr>
        <sz val="10"/>
        <rFont val="Arial"/>
        <family val="2"/>
      </rPr>
      <t xml:space="preserve"> = Multi fraud indicators, history of occurrence, and ongoing symptoms exist. </t>
    </r>
  </si>
  <si>
    <t>Risk</t>
  </si>
  <si>
    <t>Ineffective Use of State Funds</t>
  </si>
  <si>
    <t>Definitions</t>
  </si>
  <si>
    <t>5% Guidance:</t>
  </si>
  <si>
    <t>Initial overall materiality haircut to $5 million.  Lower threshold is 20% of overall materiality.</t>
  </si>
  <si>
    <t>Cherry Bekaert Materiality Calculation Notes:</t>
  </si>
  <si>
    <t xml:space="preserve">Complexity as a function of technical knowledge, experience, subjectivity, and judgment involved in performance of stated activity </t>
  </si>
  <si>
    <r>
      <rPr>
        <b/>
        <sz val="10"/>
        <color indexed="17"/>
        <rFont val="Arial"/>
        <family val="2"/>
      </rPr>
      <t>Low</t>
    </r>
    <r>
      <rPr>
        <sz val="10"/>
        <rFont val="Arial"/>
        <family val="2"/>
      </rPr>
      <t xml:space="preserve"> = Established business case for delivering cost effective IT services as evidenced by multi-year track record of providing such services and sufficient program monitoring controls.  No indicators of material waste, abuse, or fraud.  </t>
    </r>
  </si>
  <si>
    <r>
      <rPr>
        <b/>
        <sz val="10"/>
        <color rgb="FFFFC000"/>
        <rFont val="Arial"/>
        <family val="2"/>
      </rPr>
      <t>Medium</t>
    </r>
    <r>
      <rPr>
        <sz val="10"/>
        <color theme="9" tint="-0.249977111117893"/>
        <rFont val="Arial"/>
        <family val="2"/>
      </rPr>
      <t xml:space="preserve"> </t>
    </r>
    <r>
      <rPr>
        <sz val="10"/>
        <rFont val="Arial"/>
        <family val="2"/>
      </rPr>
      <t xml:space="preserve">= Fast-evolving technology environment and market pricing requires frequent assessment of service delivery business case.  Infrequent monitoring and/or audit of waste, abuse, and fraud risk. </t>
    </r>
  </si>
  <si>
    <r>
      <rPr>
        <b/>
        <sz val="10"/>
        <color indexed="17"/>
        <rFont val="Arial"/>
        <family val="2"/>
      </rPr>
      <t>Low</t>
    </r>
    <r>
      <rPr>
        <sz val="10"/>
        <rFont val="Arial"/>
        <family val="2"/>
      </rPr>
      <t xml:space="preserve"> = Services provided indirectly support department mission and/or risk impact to area would not impair strategic service delivery objectives.</t>
    </r>
  </si>
  <si>
    <r>
      <rPr>
        <b/>
        <sz val="10"/>
        <color indexed="10"/>
        <rFont val="Arial"/>
        <family val="2"/>
      </rPr>
      <t>High</t>
    </r>
    <r>
      <rPr>
        <sz val="10"/>
        <rFont val="Arial"/>
        <family val="2"/>
      </rPr>
      <t xml:space="preserve"> = Risk impact to area would significantly impair strategic service delivery objectives to citizens or state agencies.</t>
    </r>
  </si>
  <si>
    <r>
      <rPr>
        <b/>
        <sz val="10"/>
        <color indexed="10"/>
        <rFont val="Arial"/>
        <family val="2"/>
      </rPr>
      <t>High</t>
    </r>
    <r>
      <rPr>
        <sz val="10"/>
        <rFont val="Arial"/>
        <family val="2"/>
      </rPr>
      <t xml:space="preserve"> = DIT unable to effectively compete against existing market for IT services, thereby jeopardizing strategic service delivery objectives.  DIT unable to scale to achieve required efficiencies.  Current or prior indicators of material waste, abuse, or fraud.</t>
    </r>
  </si>
  <si>
    <r>
      <t>Material:</t>
    </r>
    <r>
      <rPr>
        <sz val="10"/>
        <color rgb="FF000000"/>
        <rFont val="Calibri"/>
        <family val="2"/>
        <scheme val="minor"/>
      </rPr>
      <t xml:space="preserve"> difficult to achieve multiple objectives</t>
    </r>
  </si>
  <si>
    <r>
      <t>&gt;$1m - $5m:</t>
    </r>
    <r>
      <rPr>
        <sz val="10"/>
        <color rgb="FF000000"/>
        <rFont val="Calibri"/>
        <family val="2"/>
        <scheme val="minor"/>
      </rPr>
      <t xml:space="preserve"> </t>
    </r>
  </si>
  <si>
    <r>
      <t>Significant:</t>
    </r>
    <r>
      <rPr>
        <sz val="10"/>
        <color rgb="FF000000"/>
        <rFont val="Calibri"/>
        <family val="2"/>
        <scheme val="minor"/>
      </rPr>
      <t xml:space="preserve"> more challenging to achieve some objectives</t>
    </r>
  </si>
  <si>
    <r>
      <t>Inconsequential:</t>
    </r>
    <r>
      <rPr>
        <sz val="10"/>
        <color rgb="FF000000"/>
        <rFont val="Calibri"/>
        <family val="2"/>
        <scheme val="minor"/>
      </rPr>
      <t xml:space="preserve"> may have some undesirable outcomes</t>
    </r>
  </si>
  <si>
    <t>M</t>
  </si>
  <si>
    <t>H</t>
  </si>
  <si>
    <r>
      <rPr>
        <b/>
        <sz val="10"/>
        <color rgb="FFFFC000"/>
        <rFont val="Arial"/>
        <family val="2"/>
      </rPr>
      <t>Medium</t>
    </r>
    <r>
      <rPr>
        <sz val="10"/>
        <color theme="9" tint="-0.249977111117893"/>
        <rFont val="Arial"/>
        <family val="2"/>
      </rPr>
      <t xml:space="preserve"> </t>
    </r>
    <r>
      <rPr>
        <sz val="10"/>
        <rFont val="Arial"/>
        <family val="2"/>
      </rPr>
      <t xml:space="preserve">= Risk impact to area would adversely affect service delivery objectives.  Services still able to be rendered; however, timeliness, quality, or security may be affected.  </t>
    </r>
  </si>
  <si>
    <t>Department - Fiscal Year</t>
  </si>
  <si>
    <t>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t>
  </si>
  <si>
    <t>Owner Name</t>
  </si>
  <si>
    <t>System</t>
  </si>
  <si>
    <t>System Name</t>
  </si>
  <si>
    <t>Sed ut perspiciatis unde omnis iste natus error sit voluptatem accusantium doloremque laudantium, totam rem aperiam, eaque ipsa quae ab illo inventore veritatis et quasi architecto beatae vitae dicta sunt explicabo. Nemo enim ipsam voluptatem quia voluptas sit aspernatur aut odit aut fugit, sed quia consequuntur magni dolores eos qui ratione voluptatem sequi nesciunt. Neque porro quisquam est, qui dolorem ipsum quia dolor sit amet, consectetur, adipisci velit, sed quia non numquam eius modi tempora incidunt ut labore et dolore magnam aliquam quaerat voluptatem. Ut enim ad minima veniam, quis nostrum exercitationem ullam corporis suscipit laboriosam, nisi ut aliquid ex ea commodi consequatur? Quis autem vel eum iure reprehenderit qui in ea voluptate velit esse quam nihil molestiae consequatur, vel illum qui dolorem eum fugiat quo voluptas nulla pariatur?</t>
  </si>
  <si>
    <t>Audit Domain Descriptions</t>
  </si>
  <si>
    <t>Service delivery to citizens  is effective, reliable, or predictible.</t>
  </si>
  <si>
    <t>Funds used to not effectively pr efficiently support departmental mission and/or  current objectives.</t>
  </si>
  <si>
    <t>Risk Criteria Definitons</t>
  </si>
  <si>
    <t>Risk Factor Guidelines for DEPARTMENT</t>
  </si>
  <si>
    <t>Total Assets for each internal fund from the 20XX CAFR (dollars in millions):</t>
  </si>
  <si>
    <t>Fund A:</t>
  </si>
  <si>
    <t xml:space="preserve">Fund B: </t>
  </si>
  <si>
    <t xml:space="preserve">Materiality levels are based on OSC Framework Materiality Guidelines of 5% of Total Assets. </t>
  </si>
  <si>
    <t>Process/Org Model &amp; Risk Assessment</t>
  </si>
  <si>
    <t>Domain</t>
  </si>
  <si>
    <t>Process</t>
  </si>
  <si>
    <t>Subprocess</t>
  </si>
  <si>
    <t>Process Name</t>
  </si>
  <si>
    <t>Activity</t>
  </si>
  <si>
    <t>Domain Name</t>
  </si>
  <si>
    <t>Ineffective Use of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</si>
</sst>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quot;$&quot;* #,##0.0_);_(&quot;$&quot;* \(#,##0.0\);_(&quot;$&quot;* &quot;-&quot;???_);_(@_)"/>
    <numFmt numFmtId="166" formatCode="_(&quot;$&quot;* #,##0.0_);_(&quot;$&quot;* \(#,##0.0\);_(&quot;$&quot;* &quot;-&quot;??_);_(@_)"/>
  </numFmts>
  <fonts count="24" x14ac:knownFonts="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b/>
      <i/>
      <sz val="10"/>
      <name val="Arial"/>
      <family val="2"/>
    </font>
    <font>
      <b/>
      <sz val="10"/>
      <name val="Arial"/>
      <family val="2"/>
    </font>
    <font>
      <b/>
      <sz val="10"/>
      <color indexed="17"/>
      <name val="Arial"/>
      <family val="2"/>
    </font>
    <font>
      <sz val="10"/>
      <name val="Arial"/>
      <family val="2"/>
    </font>
    <font>
      <b/>
      <sz val="10"/>
      <color theme="9" tint="-0.249977111117893"/>
      <name val="Arial"/>
      <family val="2"/>
    </font>
    <font>
      <b/>
      <sz val="10"/>
      <color indexed="10"/>
      <name val="Arial"/>
      <family val="2"/>
    </font>
    <font>
      <sz val="10"/>
      <color theme="9" tint="-0.249977111117893"/>
      <name val="Arial"/>
      <family val="2"/>
    </font>
    <font>
      <b/>
      <sz val="10"/>
      <color rgb="FFFFC000"/>
      <name val="Arial"/>
      <family val="2"/>
    </font>
    <font>
      <b/>
      <sz val="11"/>
      <name val="Arial"/>
      <family val="2"/>
    </font>
    <font>
      <sz val="10"/>
      <color theme="1"/>
      <name val="Times New Roman"/>
      <family val="1"/>
    </font>
    <font>
      <b/>
      <sz val="11"/>
      <color rgb="FF000000"/>
      <name val="Calibri"/>
      <family val="2"/>
    </font>
    <font>
      <b/>
      <sz val="10"/>
      <color rgb="FFFF0000"/>
      <name val="Arial"/>
      <family val="2"/>
    </font>
    <font>
      <sz val="10"/>
      <color theme="1"/>
      <name val="Arial"/>
      <family val="2"/>
    </font>
    <font>
      <b/>
      <sz val="11"/>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b/>
      <sz val="10"/>
      <color theme="1"/>
      <name val="Calibri"/>
      <family val="2"/>
      <scheme val="minor"/>
    </font>
    <font>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339966"/>
        <bgColor indexed="64"/>
      </patternFill>
    </fill>
    <fill>
      <patternFill patternType="solid">
        <fgColor theme="2"/>
        <bgColor indexed="64"/>
      </patternFill>
    </fill>
    <fill>
      <patternFill patternType="solid">
        <fgColor rgb="FFE7E6E6"/>
        <bgColor indexed="64"/>
      </patternFill>
    </fill>
  </fills>
  <borders count="30">
    <border>
      <left/>
      <right/>
      <top/>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medium">
        <color theme="0"/>
      </left>
      <right style="medium">
        <color theme="0"/>
      </right>
      <top/>
      <bottom/>
      <diagonal/>
    </border>
    <border>
      <left style="medium">
        <color theme="0"/>
      </left>
      <right style="medium">
        <color theme="0"/>
      </right>
      <top/>
      <bottom style="hair">
        <color theme="0" tint="-0.149967955565050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hair">
        <color theme="0" tint="-0.14996795556505021"/>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theme="0" tint="-0.14996795556505021"/>
      </left>
      <right style="hair">
        <color theme="0" tint="-0.14996795556505021"/>
      </right>
      <top/>
      <bottom style="hair">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6795556505021"/>
      </left>
      <right/>
      <top/>
      <bottom style="hair">
        <color theme="0" tint="-0.1499679555650502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0" xfId="0" applyAlignment="1">
      <alignment horizontal="center"/>
    </xf>
    <xf numFmtId="0" fontId="0" fillId="2" borderId="0" xfId="0" applyFill="1" applyAlignment="1">
      <alignment horizontal="center"/>
    </xf>
    <xf numFmtId="0" fontId="0" fillId="0" borderId="0" xfId="0"/>
    <xf numFmtId="0" fontId="0" fillId="0" borderId="0" xfId="0" applyAlignment="1">
      <alignment vertical="top"/>
    </xf>
    <xf numFmtId="0" fontId="1" fillId="3" borderId="2" xfId="0" applyFont="1" applyFill="1" applyBorder="1" applyAlignment="1">
      <alignment horizontal="center" textRotation="90"/>
    </xf>
    <xf numFmtId="0" fontId="0" fillId="0" borderId="0" xfId="0" applyAlignment="1"/>
    <xf numFmtId="164" fontId="0" fillId="2" borderId="3" xfId="0" applyNumberFormat="1" applyFill="1" applyBorder="1" applyAlignment="1">
      <alignment horizontal="center" vertical="top"/>
    </xf>
    <xf numFmtId="0" fontId="2" fillId="2" borderId="0" xfId="0" applyFont="1" applyFill="1" applyAlignment="1">
      <alignment vertical="top"/>
    </xf>
    <xf numFmtId="0" fontId="0" fillId="2" borderId="0" xfId="0" applyFill="1" applyAlignment="1">
      <alignment vertical="top"/>
    </xf>
    <xf numFmtId="0" fontId="3" fillId="0" borderId="0" xfId="0" applyFont="1" applyAlignment="1">
      <alignment vertical="center" wrapText="1"/>
    </xf>
    <xf numFmtId="0" fontId="2" fillId="4" borderId="0" xfId="0" applyFont="1" applyFill="1" applyAlignment="1">
      <alignment horizontal="left" wrapText="1"/>
    </xf>
    <xf numFmtId="0" fontId="0" fillId="0" borderId="0" xfId="0" applyAlignment="1">
      <alignment vertical="top" wrapText="1"/>
    </xf>
    <xf numFmtId="0" fontId="0" fillId="2" borderId="0" xfId="0" applyFill="1"/>
    <xf numFmtId="0" fontId="6" fillId="2" borderId="7"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5" fillId="5" borderId="4" xfId="0" applyFont="1" applyFill="1" applyBorder="1" applyAlignment="1">
      <alignment vertical="center"/>
    </xf>
    <xf numFmtId="0" fontId="6" fillId="5" borderId="5" xfId="0" applyFont="1" applyFill="1" applyBorder="1" applyAlignment="1">
      <alignment vertical="center"/>
    </xf>
    <xf numFmtId="0" fontId="14" fillId="0" borderId="0" xfId="0" applyFont="1"/>
    <xf numFmtId="0" fontId="0" fillId="2" borderId="0" xfId="0" applyFont="1" applyFill="1" applyAlignment="1">
      <alignment horizontal="left" vertical="top" wrapText="1"/>
    </xf>
    <xf numFmtId="0" fontId="0" fillId="0" borderId="0" xfId="0" applyFont="1" applyAlignment="1">
      <alignmen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1" fillId="3" borderId="19" xfId="0" applyFont="1" applyFill="1" applyBorder="1" applyAlignment="1">
      <alignment horizontal="center" textRotation="90"/>
    </xf>
    <xf numFmtId="0" fontId="1" fillId="3" borderId="23" xfId="0" applyFont="1" applyFill="1" applyBorder="1" applyAlignment="1">
      <alignment horizontal="center" textRotation="90"/>
    </xf>
    <xf numFmtId="0" fontId="0" fillId="0" borderId="18" xfId="0" applyBorder="1" applyAlignment="1">
      <alignment vertical="top" wrapText="1"/>
    </xf>
    <xf numFmtId="0" fontId="2" fillId="4" borderId="0" xfId="0" applyFont="1" applyFill="1" applyAlignment="1">
      <alignment horizontal="left" vertical="top" wrapText="1"/>
    </xf>
    <xf numFmtId="0" fontId="0" fillId="0" borderId="0" xfId="0" applyFont="1" applyFill="1" applyAlignment="1">
      <alignment vertical="center"/>
    </xf>
    <xf numFmtId="0" fontId="15" fillId="0" borderId="0" xfId="0" applyFont="1" applyAlignment="1">
      <alignment vertical="center"/>
    </xf>
    <xf numFmtId="0" fontId="0" fillId="0" borderId="1" xfId="0" applyFill="1" applyBorder="1" applyAlignment="1">
      <alignment horizontal="center" vertical="top"/>
    </xf>
    <xf numFmtId="0" fontId="13" fillId="2" borderId="7" xfId="0" applyFont="1" applyFill="1" applyBorder="1" applyAlignment="1">
      <alignment horizontal="left" vertical="center" wrapText="1"/>
    </xf>
    <xf numFmtId="0" fontId="17" fillId="2" borderId="0" xfId="0" applyFont="1" applyFill="1" applyBorder="1" applyAlignment="1">
      <alignment vertical="top" wrapText="1"/>
    </xf>
    <xf numFmtId="0" fontId="0" fillId="0" borderId="26"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0" xfId="0" applyBorder="1"/>
    <xf numFmtId="0" fontId="0" fillId="0" borderId="7" xfId="0" applyBorder="1"/>
    <xf numFmtId="0" fontId="0" fillId="0" borderId="26" xfId="0" applyBorder="1"/>
    <xf numFmtId="0" fontId="0" fillId="0" borderId="0" xfId="0" applyBorder="1" applyAlignment="1">
      <alignment horizontal="right"/>
    </xf>
    <xf numFmtId="165" fontId="0" fillId="0" borderId="0" xfId="0" applyNumberFormat="1" applyBorder="1" applyAlignment="1">
      <alignment horizontal="left"/>
    </xf>
    <xf numFmtId="165" fontId="0" fillId="0" borderId="29" xfId="0" applyNumberFormat="1" applyBorder="1" applyAlignment="1">
      <alignment horizontal="left"/>
    </xf>
    <xf numFmtId="166" fontId="0" fillId="0" borderId="0" xfId="0" applyNumberFormat="1" applyBorder="1"/>
    <xf numFmtId="0" fontId="6" fillId="2" borderId="6" xfId="0" applyFont="1" applyFill="1" applyBorder="1" applyAlignment="1">
      <alignment vertical="center" wrapText="1"/>
    </xf>
    <xf numFmtId="0" fontId="21" fillId="6" borderId="5"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1" fillId="8" borderId="10" xfId="0" applyFont="1" applyFill="1" applyBorder="1" applyAlignment="1">
      <alignment horizontal="center" vertical="center" wrapText="1"/>
    </xf>
    <xf numFmtId="164" fontId="0" fillId="2" borderId="3" xfId="0" applyNumberFormat="1" applyFill="1" applyBorder="1" applyAlignment="1">
      <alignment horizontal="center" vertical="center"/>
    </xf>
    <xf numFmtId="0" fontId="0" fillId="0" borderId="12" xfId="0" applyFill="1" applyBorder="1" applyAlignment="1">
      <alignment vertical="top" wrapText="1"/>
    </xf>
    <xf numFmtId="0" fontId="0" fillId="2" borderId="1" xfId="0" applyFill="1" applyBorder="1" applyAlignment="1">
      <alignment horizontal="center" vertical="top"/>
    </xf>
    <xf numFmtId="0" fontId="2" fillId="2" borderId="0" xfId="0" applyFont="1" applyFill="1" applyAlignment="1">
      <alignment vertical="top"/>
    </xf>
    <xf numFmtId="0" fontId="0" fillId="2" borderId="0" xfId="0" applyFill="1" applyAlignment="1">
      <alignment vertical="top"/>
    </xf>
    <xf numFmtId="0" fontId="2" fillId="4" borderId="0" xfId="0" applyFont="1" applyFill="1" applyAlignment="1">
      <alignment horizontal="left"/>
    </xf>
    <xf numFmtId="0" fontId="0" fillId="0" borderId="0" xfId="0" applyAlignment="1">
      <alignment vertical="top" wrapText="1"/>
    </xf>
    <xf numFmtId="0" fontId="0" fillId="0" borderId="0" xfId="0" applyAlignment="1">
      <alignment vertical="center"/>
    </xf>
    <xf numFmtId="0" fontId="0" fillId="0" borderId="0" xfId="0" applyFont="1" applyAlignment="1">
      <alignment horizontal="left" vertical="top" wrapText="1"/>
    </xf>
    <xf numFmtId="0" fontId="4" fillId="2" borderId="0" xfId="0" applyFont="1" applyFill="1" applyAlignment="1">
      <alignment horizontal="left" vertical="top" wrapText="1"/>
    </xf>
    <xf numFmtId="0" fontId="0" fillId="2" borderId="0" xfId="0" applyFont="1" applyFill="1" applyAlignment="1">
      <alignment vertical="center"/>
    </xf>
    <xf numFmtId="0" fontId="0" fillId="0" borderId="0" xfId="0" applyFont="1" applyAlignment="1">
      <alignment vertical="center"/>
    </xf>
    <xf numFmtId="0" fontId="0" fillId="0" borderId="0" xfId="0" applyFill="1" applyAlignment="1">
      <alignment vertical="center" wrapText="1"/>
    </xf>
    <xf numFmtId="0" fontId="0" fillId="2" borderId="12" xfId="0" applyFill="1" applyBorder="1" applyAlignment="1">
      <alignment vertical="top" wrapText="1"/>
    </xf>
    <xf numFmtId="0" fontId="0" fillId="2" borderId="0" xfId="0" applyFont="1" applyFill="1" applyAlignment="1">
      <alignment vertical="top"/>
    </xf>
    <xf numFmtId="0" fontId="23" fillId="0" borderId="0" xfId="0" applyFont="1" applyAlignment="1">
      <alignment vertical="top" wrapText="1"/>
    </xf>
    <xf numFmtId="0" fontId="2" fillId="9" borderId="0" xfId="0" applyFont="1" applyFill="1" applyAlignment="1">
      <alignment horizontal="left"/>
    </xf>
    <xf numFmtId="0" fontId="2" fillId="9" borderId="0" xfId="0" applyFont="1" applyFill="1" applyAlignment="1">
      <alignment horizontal="left" wrapText="1"/>
    </xf>
    <xf numFmtId="0" fontId="2" fillId="10" borderId="0" xfId="0" applyFont="1" applyFill="1" applyAlignment="1">
      <alignment horizontal="left" wrapText="1"/>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22" xfId="0" applyFont="1" applyFill="1" applyBorder="1" applyAlignment="1">
      <alignment horizontal="center"/>
    </xf>
    <xf numFmtId="0" fontId="18" fillId="4" borderId="20" xfId="0" applyFont="1" applyFill="1" applyBorder="1" applyAlignment="1">
      <alignment horizontal="center" vertical="top" wrapText="1"/>
    </xf>
    <xf numFmtId="0" fontId="18" fillId="4" borderId="22" xfId="0" applyFont="1" applyFill="1" applyBorder="1" applyAlignment="1">
      <alignment horizontal="center" vertical="top" wrapText="1"/>
    </xf>
    <xf numFmtId="0" fontId="6" fillId="2" borderId="6"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0" borderId="6"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0" fillId="0" borderId="27" xfId="0" applyBorder="1" applyAlignment="1">
      <alignment horizontal="left" wrapText="1"/>
    </xf>
    <xf numFmtId="0" fontId="0" fillId="0" borderId="28" xfId="0" applyBorder="1" applyAlignment="1">
      <alignment horizontal="left" wrapText="1"/>
    </xf>
    <xf numFmtId="0" fontId="0" fillId="0" borderId="10" xfId="0" applyBorder="1" applyAlignment="1">
      <alignment horizontal="left" wrapText="1"/>
    </xf>
    <xf numFmtId="0" fontId="0" fillId="0" borderId="26"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18" fillId="0" borderId="24"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11" xfId="0" applyFont="1" applyFill="1" applyBorder="1" applyAlignment="1">
      <alignment horizontal="left" vertical="center"/>
    </xf>
    <xf numFmtId="0" fontId="0" fillId="0" borderId="26" xfId="0" applyBorder="1" applyAlignment="1">
      <alignment horizontal="right"/>
    </xf>
    <xf numFmtId="0" fontId="0" fillId="0" borderId="0" xfId="0" applyBorder="1" applyAlignment="1">
      <alignment horizontal="right"/>
    </xf>
    <xf numFmtId="0" fontId="19" fillId="0" borderId="15" xfId="0" applyFont="1" applyBorder="1" applyAlignment="1">
      <alignment vertical="center" wrapText="1"/>
    </xf>
    <xf numFmtId="0" fontId="19" fillId="0" borderId="14" xfId="0" applyFont="1" applyBorder="1" applyAlignment="1">
      <alignment vertical="center" wrapText="1"/>
    </xf>
    <xf numFmtId="0" fontId="19" fillId="0" borderId="13" xfId="0" applyFont="1" applyBorder="1" applyAlignment="1">
      <alignment vertical="center" wrapText="1"/>
    </xf>
    <xf numFmtId="0" fontId="15" fillId="0" borderId="0" xfId="0" applyFont="1" applyAlignment="1">
      <alignment vertical="center"/>
    </xf>
    <xf numFmtId="0" fontId="19" fillId="0" borderId="6" xfId="0" applyFont="1" applyBorder="1" applyAlignment="1">
      <alignment horizontal="center" vertical="center" textRotation="90"/>
    </xf>
    <xf numFmtId="0" fontId="19" fillId="0" borderId="8" xfId="0" applyFont="1" applyBorder="1" applyAlignment="1">
      <alignment horizontal="center" vertical="center" textRotation="90"/>
    </xf>
    <xf numFmtId="0" fontId="19" fillId="0" borderId="16" xfId="0" applyFont="1" applyBorder="1" applyAlignment="1">
      <alignment horizontal="center" vertical="center" textRotation="90"/>
    </xf>
    <xf numFmtId="0" fontId="19" fillId="0" borderId="17" xfId="0" applyFont="1" applyBorder="1" applyAlignment="1">
      <alignment vertical="center" wrapText="1"/>
    </xf>
  </cellXfs>
  <cellStyles count="1">
    <cellStyle name="Normal" xfId="0" builtinId="0"/>
  </cellStyles>
  <dxfs count="15">
    <dxf>
      <fill>
        <patternFill>
          <bgColor rgb="FF92D050"/>
        </patternFill>
      </fill>
    </dxf>
    <dxf>
      <fill>
        <patternFill>
          <bgColor rgb="FFFCF600"/>
        </patternFill>
      </fill>
    </dxf>
    <dxf>
      <font>
        <color theme="0"/>
      </font>
      <fill>
        <patternFill>
          <bgColor rgb="FFC00000"/>
        </patternFill>
      </fill>
    </dxf>
    <dxf>
      <fill>
        <patternFill>
          <bgColor rgb="FF92D050"/>
        </patternFill>
      </fill>
    </dxf>
    <dxf>
      <fill>
        <patternFill>
          <bgColor rgb="FFFCF600"/>
        </patternFill>
      </fill>
    </dxf>
    <dxf>
      <font>
        <color theme="0"/>
      </font>
      <fill>
        <patternFill>
          <bgColor rgb="FFC00000"/>
        </patternFill>
      </fill>
    </dxf>
    <dxf>
      <fill>
        <patternFill>
          <bgColor rgb="FF92D050"/>
        </patternFill>
      </fill>
    </dxf>
    <dxf>
      <fill>
        <patternFill>
          <bgColor rgb="FFFCF600"/>
        </patternFill>
      </fill>
    </dxf>
    <dxf>
      <font>
        <color theme="0"/>
      </font>
      <fill>
        <patternFill>
          <bgColor rgb="FFC00000"/>
        </patternFill>
      </fill>
    </dxf>
    <dxf>
      <fill>
        <patternFill>
          <bgColor rgb="FF92D050"/>
        </patternFill>
      </fill>
    </dxf>
    <dxf>
      <fill>
        <patternFill>
          <bgColor rgb="FFFFFF00"/>
        </patternFill>
      </fill>
    </dxf>
    <dxf>
      <font>
        <color theme="0"/>
      </font>
      <fill>
        <patternFill>
          <bgColor rgb="FFC00000"/>
        </patternFill>
      </fill>
    </dxf>
    <dxf>
      <fill>
        <patternFill>
          <bgColor rgb="FF92D050"/>
        </patternFill>
      </fill>
    </dxf>
    <dxf>
      <fill>
        <patternFill>
          <bgColor rgb="FFFCF600"/>
        </patternFill>
      </fill>
    </dxf>
    <dxf>
      <font>
        <color theme="0"/>
      </font>
      <fill>
        <patternFill>
          <bgColor rgb="FFC00000"/>
        </patternFill>
      </fill>
    </dxf>
  </dxfs>
  <tableStyles count="0" defaultTableStyle="TableStyleMedium2" defaultPivotStyle="PivotStyleLight16"/>
  <colors>
    <mruColors>
      <color rgb="FFE7E6E6"/>
      <color rgb="FFFFFFCC"/>
      <color rgb="FFFCF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269688</xdr:colOff>
      <xdr:row>0</xdr:row>
      <xdr:rowOff>0</xdr:rowOff>
    </xdr:from>
    <xdr:to>
      <xdr:col>18</xdr:col>
      <xdr:colOff>7302</xdr:colOff>
      <xdr:row>1</xdr:row>
      <xdr:rowOff>182710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956488" y="0"/>
          <a:ext cx="1394964" cy="373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8427922</xdr:colOff>
      <xdr:row>0</xdr:row>
      <xdr:rowOff>164798</xdr:rowOff>
    </xdr:from>
    <xdr:to>
      <xdr:col>2</xdr:col>
      <xdr:colOff>9824246</xdr:colOff>
      <xdr:row>2</xdr:row>
      <xdr:rowOff>157008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464141" y="164798"/>
          <a:ext cx="1396324" cy="3732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4767792</xdr:colOff>
      <xdr:row>0</xdr:row>
      <xdr:rowOff>137583</xdr:rowOff>
    </xdr:from>
    <xdr:to>
      <xdr:col>2</xdr:col>
      <xdr:colOff>6145972</xdr:colOff>
      <xdr:row>2</xdr:row>
      <xdr:rowOff>129793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127875" y="137583"/>
          <a:ext cx="1378180" cy="373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714375</xdr:colOff>
      <xdr:row>0</xdr:row>
      <xdr:rowOff>95250</xdr:rowOff>
    </xdr:from>
    <xdr:to>
      <xdr:col>7</xdr:col>
      <xdr:colOff>16105</xdr:colOff>
      <xdr:row>2</xdr:row>
      <xdr:rowOff>87460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152775" y="95250"/>
          <a:ext cx="1378180" cy="373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7"/>
  <sheetViews>
    <sheetView tabSelected="1" zoomScaleNormal="100" workbookViewId="0">
      <pane ySplit="4" topLeftCell="A5" activePane="bottomLeft" state="frozen"/>
      <selection pane="bottomLeft" activeCell="Q5" sqref="Q5"/>
    </sheetView>
  </sheetViews>
  <sheetFormatPr defaultColWidth="9.140625" defaultRowHeight="15" x14ac:dyDescent="0.25"/>
  <cols>
    <col min="1" max="1" width="22.42578125" style="58" customWidth="1"/>
    <col min="2" max="2" width="26.42578125" style="55" customWidth="1"/>
    <col min="3" max="3" width="27.85546875" style="55" customWidth="1"/>
    <col min="4" max="4" width="17" style="55" customWidth="1"/>
    <col min="5" max="5" width="20.140625" style="55" customWidth="1"/>
    <col min="6" max="15" width="4.140625" style="1" bestFit="1" customWidth="1"/>
    <col min="16" max="17" width="4.140625" style="55" bestFit="1" customWidth="1"/>
    <col min="18" max="18" width="4.140625" style="1" bestFit="1" customWidth="1"/>
    <col min="19" max="19" width="134.140625" style="4" customWidth="1"/>
    <col min="20" max="20" width="39.5703125" style="3" customWidth="1"/>
    <col min="21" max="21" width="6.5703125" style="3" customWidth="1"/>
    <col min="22" max="16384" width="9.140625" style="3"/>
  </cols>
  <sheetData>
    <row r="1" spans="1:21" x14ac:dyDescent="0.25">
      <c r="A1" s="50" t="s">
        <v>94</v>
      </c>
      <c r="B1" s="20"/>
      <c r="C1" s="20"/>
      <c r="D1" s="56"/>
      <c r="E1" s="56"/>
      <c r="F1" s="2"/>
      <c r="G1" s="2"/>
      <c r="H1" s="2"/>
      <c r="I1" s="2"/>
      <c r="J1" s="2"/>
      <c r="K1" s="2"/>
      <c r="L1" s="2"/>
      <c r="M1" s="2"/>
      <c r="N1" s="2"/>
      <c r="O1" s="2"/>
      <c r="P1" s="56"/>
      <c r="Q1" s="56"/>
      <c r="R1" s="2"/>
      <c r="S1" s="51"/>
    </row>
    <row r="2" spans="1:21" ht="21.75" customHeight="1" x14ac:dyDescent="0.25">
      <c r="A2" s="51" t="s">
        <v>79</v>
      </c>
      <c r="B2" s="20"/>
      <c r="C2" s="20"/>
      <c r="D2" s="56"/>
      <c r="E2" s="56"/>
      <c r="F2" s="2"/>
      <c r="G2" s="2"/>
      <c r="H2" s="2"/>
      <c r="I2" s="2"/>
      <c r="J2" s="2"/>
      <c r="K2" s="2"/>
      <c r="L2" s="2"/>
      <c r="M2" s="2"/>
      <c r="N2" s="2"/>
      <c r="O2" s="2"/>
      <c r="P2" s="56"/>
      <c r="Q2" s="56"/>
      <c r="R2" s="2"/>
      <c r="S2" s="51"/>
    </row>
    <row r="3" spans="1:21" x14ac:dyDescent="0.25">
      <c r="A3" s="57"/>
      <c r="B3" s="20"/>
      <c r="C3" s="20"/>
      <c r="D3" s="56"/>
      <c r="E3" s="56"/>
      <c r="F3" s="66" t="s">
        <v>35</v>
      </c>
      <c r="G3" s="67"/>
      <c r="H3" s="67"/>
      <c r="I3" s="67"/>
      <c r="J3" s="67"/>
      <c r="K3" s="67"/>
      <c r="L3" s="67"/>
      <c r="M3" s="67"/>
      <c r="N3" s="67"/>
      <c r="O3" s="68"/>
      <c r="P3" s="69" t="s">
        <v>36</v>
      </c>
      <c r="Q3" s="70"/>
      <c r="R3" s="2"/>
      <c r="S3" s="51"/>
    </row>
    <row r="4" spans="1:21" s="6" customFormat="1" ht="144.75" customHeight="1" x14ac:dyDescent="0.25">
      <c r="A4" s="63" t="s">
        <v>96</v>
      </c>
      <c r="B4" s="65" t="s">
        <v>97</v>
      </c>
      <c r="C4" s="65" t="s">
        <v>99</v>
      </c>
      <c r="D4" s="65" t="s">
        <v>7</v>
      </c>
      <c r="E4" s="64" t="s">
        <v>82</v>
      </c>
      <c r="F4" s="24" t="s">
        <v>8</v>
      </c>
      <c r="G4" s="24" t="s">
        <v>0</v>
      </c>
      <c r="H4" s="24" t="s">
        <v>13</v>
      </c>
      <c r="I4" s="24" t="s">
        <v>10</v>
      </c>
      <c r="J4" s="24" t="s">
        <v>5</v>
      </c>
      <c r="K4" s="24" t="s">
        <v>9</v>
      </c>
      <c r="L4" s="24" t="s">
        <v>11</v>
      </c>
      <c r="M4" s="24" t="s">
        <v>12</v>
      </c>
      <c r="N4" s="24" t="s">
        <v>3</v>
      </c>
      <c r="O4" s="25" t="s">
        <v>25</v>
      </c>
      <c r="P4" s="24" t="s">
        <v>38</v>
      </c>
      <c r="Q4" s="24" t="s">
        <v>101</v>
      </c>
      <c r="R4" s="5" t="s">
        <v>2</v>
      </c>
      <c r="S4" s="52" t="s">
        <v>6</v>
      </c>
      <c r="T4" s="10"/>
      <c r="U4" s="10"/>
    </row>
    <row r="5" spans="1:21" s="4" customFormat="1" ht="60" x14ac:dyDescent="0.25">
      <c r="A5" s="59" t="s">
        <v>98</v>
      </c>
      <c r="B5" s="59" t="s">
        <v>97</v>
      </c>
      <c r="C5" s="59" t="s">
        <v>99</v>
      </c>
      <c r="D5" s="28" t="s">
        <v>81</v>
      </c>
      <c r="E5" s="28" t="s">
        <v>83</v>
      </c>
      <c r="F5" s="49" t="s">
        <v>77</v>
      </c>
      <c r="G5" s="49" t="s">
        <v>76</v>
      </c>
      <c r="H5" s="49" t="s">
        <v>1</v>
      </c>
      <c r="I5" s="49" t="s">
        <v>76</v>
      </c>
      <c r="J5" s="49" t="s">
        <v>1</v>
      </c>
      <c r="K5" s="49" t="s">
        <v>76</v>
      </c>
      <c r="L5" s="49" t="s">
        <v>1</v>
      </c>
      <c r="M5" s="49" t="s">
        <v>76</v>
      </c>
      <c r="N5" s="49" t="s">
        <v>1</v>
      </c>
      <c r="O5" s="49" t="s">
        <v>1</v>
      </c>
      <c r="P5" s="49" t="s">
        <v>76</v>
      </c>
      <c r="Q5" s="49" t="s">
        <v>1</v>
      </c>
      <c r="R5" s="7">
        <f>(COUNTIF(F5:Q5,"H")*10+COUNTIF(F5:Q5,"M")*3+COUNTIF(F5:Q5,"L")*1)/COUNTA(F5:Q5)</f>
        <v>2.5833333333333335</v>
      </c>
      <c r="S5" s="60" t="s">
        <v>80</v>
      </c>
    </row>
    <row r="6" spans="1:21" s="4" customFormat="1" ht="60" x14ac:dyDescent="0.25">
      <c r="A6" s="59" t="s">
        <v>98</v>
      </c>
      <c r="B6" s="59" t="s">
        <v>97</v>
      </c>
      <c r="C6" s="59" t="s">
        <v>99</v>
      </c>
      <c r="D6" s="28" t="s">
        <v>81</v>
      </c>
      <c r="E6" s="28" t="s">
        <v>83</v>
      </c>
      <c r="F6" s="49" t="s">
        <v>76</v>
      </c>
      <c r="G6" s="49" t="s">
        <v>1</v>
      </c>
      <c r="H6" s="49" t="s">
        <v>1</v>
      </c>
      <c r="I6" s="49" t="s">
        <v>76</v>
      </c>
      <c r="J6" s="49" t="s">
        <v>1</v>
      </c>
      <c r="K6" s="49" t="s">
        <v>1</v>
      </c>
      <c r="L6" s="49" t="s">
        <v>1</v>
      </c>
      <c r="M6" s="49" t="s">
        <v>76</v>
      </c>
      <c r="N6" s="49" t="s">
        <v>1</v>
      </c>
      <c r="O6" s="49" t="s">
        <v>1</v>
      </c>
      <c r="P6" s="49" t="s">
        <v>76</v>
      </c>
      <c r="Q6" s="49" t="s">
        <v>1</v>
      </c>
      <c r="R6" s="47">
        <f t="shared" ref="R6:R15" si="0">(COUNTIF(F6:Q6,"H")*10+COUNTIF(F6:Q6,"M")*3+COUNTIF(F6:Q6,"L")*1)/COUNTA(F6:Q6)</f>
        <v>1.6666666666666667</v>
      </c>
      <c r="S6" s="48" t="s">
        <v>80</v>
      </c>
    </row>
    <row r="7" spans="1:21" s="4" customFormat="1" ht="60" x14ac:dyDescent="0.25">
      <c r="A7" s="59" t="s">
        <v>98</v>
      </c>
      <c r="B7" s="59" t="s">
        <v>97</v>
      </c>
      <c r="C7" s="59" t="s">
        <v>99</v>
      </c>
      <c r="D7" s="28" t="s">
        <v>81</v>
      </c>
      <c r="E7" s="28" t="s">
        <v>83</v>
      </c>
      <c r="F7" s="49" t="s">
        <v>76</v>
      </c>
      <c r="G7" s="49" t="s">
        <v>76</v>
      </c>
      <c r="H7" s="49" t="s">
        <v>1</v>
      </c>
      <c r="I7" s="49" t="s">
        <v>76</v>
      </c>
      <c r="J7" s="49" t="s">
        <v>1</v>
      </c>
      <c r="K7" s="49" t="s">
        <v>1</v>
      </c>
      <c r="L7" s="49" t="s">
        <v>1</v>
      </c>
      <c r="M7" s="49" t="s">
        <v>1</v>
      </c>
      <c r="N7" s="49" t="s">
        <v>1</v>
      </c>
      <c r="O7" s="49" t="s">
        <v>1</v>
      </c>
      <c r="P7" s="49" t="s">
        <v>76</v>
      </c>
      <c r="Q7" s="49" t="s">
        <v>1</v>
      </c>
      <c r="R7" s="7">
        <f t="shared" si="0"/>
        <v>1.6666666666666667</v>
      </c>
      <c r="S7" s="60" t="s">
        <v>80</v>
      </c>
    </row>
    <row r="8" spans="1:21" s="4" customFormat="1" ht="60" x14ac:dyDescent="0.25">
      <c r="A8" s="59" t="s">
        <v>98</v>
      </c>
      <c r="B8" s="59" t="s">
        <v>97</v>
      </c>
      <c r="C8" s="59" t="s">
        <v>99</v>
      </c>
      <c r="D8" s="28" t="s">
        <v>81</v>
      </c>
      <c r="E8" s="28" t="s">
        <v>83</v>
      </c>
      <c r="F8" s="49" t="s">
        <v>76</v>
      </c>
      <c r="G8" s="49" t="s">
        <v>76</v>
      </c>
      <c r="H8" s="49" t="s">
        <v>1</v>
      </c>
      <c r="I8" s="49" t="s">
        <v>76</v>
      </c>
      <c r="J8" s="49" t="s">
        <v>1</v>
      </c>
      <c r="K8" s="49" t="s">
        <v>1</v>
      </c>
      <c r="L8" s="49" t="s">
        <v>1</v>
      </c>
      <c r="M8" s="49" t="s">
        <v>1</v>
      </c>
      <c r="N8" s="49" t="s">
        <v>1</v>
      </c>
      <c r="O8" s="49" t="s">
        <v>1</v>
      </c>
      <c r="P8" s="49" t="s">
        <v>76</v>
      </c>
      <c r="Q8" s="49" t="s">
        <v>1</v>
      </c>
      <c r="R8" s="7">
        <f t="shared" si="0"/>
        <v>1.6666666666666667</v>
      </c>
      <c r="S8" s="60" t="s">
        <v>80</v>
      </c>
    </row>
    <row r="9" spans="1:21" s="4" customFormat="1" ht="60" x14ac:dyDescent="0.25">
      <c r="A9" s="59" t="s">
        <v>98</v>
      </c>
      <c r="B9" s="59" t="s">
        <v>97</v>
      </c>
      <c r="C9" s="59" t="s">
        <v>99</v>
      </c>
      <c r="D9" s="28" t="s">
        <v>81</v>
      </c>
      <c r="E9" s="28" t="s">
        <v>83</v>
      </c>
      <c r="F9" s="49" t="s">
        <v>76</v>
      </c>
      <c r="G9" s="49" t="s">
        <v>76</v>
      </c>
      <c r="H9" s="49" t="s">
        <v>1</v>
      </c>
      <c r="I9" s="49" t="s">
        <v>1</v>
      </c>
      <c r="J9" s="49" t="s">
        <v>76</v>
      </c>
      <c r="K9" s="49" t="s">
        <v>76</v>
      </c>
      <c r="L9" s="49" t="s">
        <v>1</v>
      </c>
      <c r="M9" s="49" t="s">
        <v>76</v>
      </c>
      <c r="N9" s="49" t="s">
        <v>76</v>
      </c>
      <c r="O9" s="49" t="s">
        <v>1</v>
      </c>
      <c r="P9" s="49" t="s">
        <v>77</v>
      </c>
      <c r="Q9" s="30" t="s">
        <v>1</v>
      </c>
      <c r="R9" s="7">
        <f t="shared" si="0"/>
        <v>2.75</v>
      </c>
      <c r="S9" s="60" t="s">
        <v>80</v>
      </c>
    </row>
    <row r="10" spans="1:21" s="4" customFormat="1" ht="60" x14ac:dyDescent="0.25">
      <c r="A10" s="59" t="s">
        <v>98</v>
      </c>
      <c r="B10" s="59" t="s">
        <v>97</v>
      </c>
      <c r="C10" s="59" t="s">
        <v>99</v>
      </c>
      <c r="D10" s="28" t="s">
        <v>81</v>
      </c>
      <c r="E10" s="28" t="s">
        <v>83</v>
      </c>
      <c r="F10" s="49" t="s">
        <v>76</v>
      </c>
      <c r="G10" s="49" t="s">
        <v>76</v>
      </c>
      <c r="H10" s="49" t="s">
        <v>1</v>
      </c>
      <c r="I10" s="49" t="s">
        <v>1</v>
      </c>
      <c r="J10" s="49" t="s">
        <v>76</v>
      </c>
      <c r="K10" s="49" t="s">
        <v>1</v>
      </c>
      <c r="L10" s="49" t="s">
        <v>1</v>
      </c>
      <c r="M10" s="49" t="s">
        <v>77</v>
      </c>
      <c r="N10" s="49" t="s">
        <v>76</v>
      </c>
      <c r="O10" s="49" t="s">
        <v>1</v>
      </c>
      <c r="P10" s="49" t="s">
        <v>76</v>
      </c>
      <c r="Q10" s="30" t="s">
        <v>76</v>
      </c>
      <c r="R10" s="7">
        <f t="shared" si="0"/>
        <v>2.75</v>
      </c>
      <c r="S10" s="60" t="s">
        <v>80</v>
      </c>
    </row>
    <row r="11" spans="1:21" s="4" customFormat="1" ht="60" x14ac:dyDescent="0.25">
      <c r="A11" s="59" t="s">
        <v>98</v>
      </c>
      <c r="B11" s="59" t="s">
        <v>97</v>
      </c>
      <c r="C11" s="59" t="s">
        <v>99</v>
      </c>
      <c r="D11" s="28" t="s">
        <v>81</v>
      </c>
      <c r="E11" s="28" t="s">
        <v>83</v>
      </c>
      <c r="F11" s="49" t="s">
        <v>76</v>
      </c>
      <c r="G11" s="49" t="s">
        <v>76</v>
      </c>
      <c r="H11" s="49" t="s">
        <v>76</v>
      </c>
      <c r="I11" s="49" t="s">
        <v>76</v>
      </c>
      <c r="J11" s="49" t="s">
        <v>76</v>
      </c>
      <c r="K11" s="49" t="s">
        <v>1</v>
      </c>
      <c r="L11" s="49" t="s">
        <v>76</v>
      </c>
      <c r="M11" s="49" t="s">
        <v>76</v>
      </c>
      <c r="N11" s="49" t="s">
        <v>76</v>
      </c>
      <c r="O11" s="49" t="s">
        <v>1</v>
      </c>
      <c r="P11" s="49" t="s">
        <v>77</v>
      </c>
      <c r="Q11" s="30" t="s">
        <v>1</v>
      </c>
      <c r="R11" s="7">
        <f>(COUNTIF(F11:Q11,"H")*10+COUNTIF(F11:Q11,"M")*3+COUNTIF(F11:Q11,"L")*1)/COUNTA(F11:Q11)</f>
        <v>3.0833333333333335</v>
      </c>
      <c r="S11" s="60" t="s">
        <v>80</v>
      </c>
    </row>
    <row r="12" spans="1:21" s="4" customFormat="1" ht="60" x14ac:dyDescent="0.25">
      <c r="A12" s="59" t="s">
        <v>98</v>
      </c>
      <c r="B12" s="59" t="s">
        <v>97</v>
      </c>
      <c r="C12" s="59" t="s">
        <v>99</v>
      </c>
      <c r="D12" s="28" t="s">
        <v>81</v>
      </c>
      <c r="E12" s="28" t="s">
        <v>83</v>
      </c>
      <c r="F12" s="49" t="s">
        <v>76</v>
      </c>
      <c r="G12" s="49" t="s">
        <v>76</v>
      </c>
      <c r="H12" s="49" t="s">
        <v>1</v>
      </c>
      <c r="I12" s="49" t="s">
        <v>1</v>
      </c>
      <c r="J12" s="49" t="s">
        <v>76</v>
      </c>
      <c r="K12" s="49" t="s">
        <v>1</v>
      </c>
      <c r="L12" s="49" t="s">
        <v>76</v>
      </c>
      <c r="M12" s="49" t="s">
        <v>76</v>
      </c>
      <c r="N12" s="49" t="s">
        <v>1</v>
      </c>
      <c r="O12" s="49" t="s">
        <v>1</v>
      </c>
      <c r="P12" s="49" t="s">
        <v>1</v>
      </c>
      <c r="Q12" s="49" t="s">
        <v>76</v>
      </c>
      <c r="R12" s="7">
        <f t="shared" si="0"/>
        <v>2</v>
      </c>
      <c r="S12" s="60" t="s">
        <v>80</v>
      </c>
    </row>
    <row r="13" spans="1:21" s="4" customFormat="1" ht="53.25" customHeight="1" x14ac:dyDescent="0.25">
      <c r="A13" s="59" t="s">
        <v>98</v>
      </c>
      <c r="B13" s="59" t="s">
        <v>97</v>
      </c>
      <c r="C13" s="59" t="s">
        <v>99</v>
      </c>
      <c r="D13" s="28" t="s">
        <v>81</v>
      </c>
      <c r="E13" s="28" t="s">
        <v>83</v>
      </c>
      <c r="F13" s="49" t="s">
        <v>76</v>
      </c>
      <c r="G13" s="49" t="s">
        <v>1</v>
      </c>
      <c r="H13" s="49" t="s">
        <v>1</v>
      </c>
      <c r="I13" s="49" t="s">
        <v>1</v>
      </c>
      <c r="J13" s="49" t="s">
        <v>1</v>
      </c>
      <c r="K13" s="49" t="s">
        <v>1</v>
      </c>
      <c r="L13" s="49" t="s">
        <v>1</v>
      </c>
      <c r="M13" s="49" t="s">
        <v>1</v>
      </c>
      <c r="N13" s="49" t="s">
        <v>1</v>
      </c>
      <c r="O13" s="49" t="s">
        <v>1</v>
      </c>
      <c r="P13" s="49" t="s">
        <v>76</v>
      </c>
      <c r="Q13" s="49" t="s">
        <v>1</v>
      </c>
      <c r="R13" s="7">
        <f t="shared" si="0"/>
        <v>1.3333333333333333</v>
      </c>
      <c r="S13" s="60" t="s">
        <v>80</v>
      </c>
    </row>
    <row r="14" spans="1:21" s="4" customFormat="1" ht="60" x14ac:dyDescent="0.25">
      <c r="A14" s="59" t="s">
        <v>98</v>
      </c>
      <c r="B14" s="59" t="s">
        <v>97</v>
      </c>
      <c r="C14" s="59" t="s">
        <v>99</v>
      </c>
      <c r="D14" s="28" t="s">
        <v>81</v>
      </c>
      <c r="E14" s="28" t="s">
        <v>83</v>
      </c>
      <c r="F14" s="49" t="s">
        <v>76</v>
      </c>
      <c r="G14" s="49" t="s">
        <v>77</v>
      </c>
      <c r="H14" s="49" t="s">
        <v>76</v>
      </c>
      <c r="I14" s="49" t="s">
        <v>76</v>
      </c>
      <c r="J14" s="49" t="s">
        <v>1</v>
      </c>
      <c r="K14" s="49" t="s">
        <v>1</v>
      </c>
      <c r="L14" s="49" t="s">
        <v>1</v>
      </c>
      <c r="M14" s="49" t="s">
        <v>77</v>
      </c>
      <c r="N14" s="49" t="s">
        <v>76</v>
      </c>
      <c r="O14" s="49" t="s">
        <v>1</v>
      </c>
      <c r="P14" s="49" t="s">
        <v>76</v>
      </c>
      <c r="Q14" s="49" t="s">
        <v>1</v>
      </c>
      <c r="R14" s="7">
        <f t="shared" si="0"/>
        <v>3.3333333333333335</v>
      </c>
      <c r="S14" s="60" t="s">
        <v>80</v>
      </c>
    </row>
    <row r="15" spans="1:21" s="4" customFormat="1" ht="60" x14ac:dyDescent="0.25">
      <c r="A15" s="59" t="s">
        <v>98</v>
      </c>
      <c r="B15" s="59" t="s">
        <v>97</v>
      </c>
      <c r="C15" s="59" t="s">
        <v>99</v>
      </c>
      <c r="D15" s="28" t="s">
        <v>81</v>
      </c>
      <c r="E15" s="28" t="s">
        <v>83</v>
      </c>
      <c r="F15" s="49" t="s">
        <v>77</v>
      </c>
      <c r="G15" s="49" t="s">
        <v>76</v>
      </c>
      <c r="H15" s="49" t="s">
        <v>76</v>
      </c>
      <c r="I15" s="49" t="s">
        <v>76</v>
      </c>
      <c r="J15" s="49" t="s">
        <v>76</v>
      </c>
      <c r="K15" s="49" t="s">
        <v>76</v>
      </c>
      <c r="L15" s="49" t="s">
        <v>76</v>
      </c>
      <c r="M15" s="49" t="s">
        <v>76</v>
      </c>
      <c r="N15" s="49" t="s">
        <v>1</v>
      </c>
      <c r="O15" s="49" t="s">
        <v>1</v>
      </c>
      <c r="P15" s="49" t="s">
        <v>1</v>
      </c>
      <c r="Q15" s="49" t="s">
        <v>1</v>
      </c>
      <c r="R15" s="7">
        <f t="shared" si="0"/>
        <v>2.9166666666666665</v>
      </c>
      <c r="S15" s="60" t="s">
        <v>80</v>
      </c>
      <c r="T15" s="62"/>
    </row>
    <row r="16" spans="1:21" x14ac:dyDescent="0.25">
      <c r="A16" s="54"/>
      <c r="B16" s="53"/>
      <c r="C16" s="53"/>
      <c r="D16" s="53"/>
      <c r="E16" s="53"/>
      <c r="F16" s="4"/>
      <c r="G16" s="4"/>
      <c r="H16" s="4"/>
      <c r="I16" s="4"/>
      <c r="J16" s="4"/>
      <c r="K16" s="4"/>
      <c r="L16" s="4"/>
      <c r="M16" s="4"/>
      <c r="N16" s="4"/>
      <c r="O16" s="4"/>
      <c r="P16" s="4"/>
      <c r="Q16" s="4"/>
      <c r="R16" s="4"/>
      <c r="T16" s="4"/>
      <c r="U16" s="4"/>
    </row>
    <row r="17" spans="1:5" s="4" customFormat="1" x14ac:dyDescent="0.25">
      <c r="A17" s="54"/>
      <c r="B17" s="53"/>
      <c r="C17" s="53"/>
      <c r="D17" s="53"/>
      <c r="E17" s="53"/>
    </row>
  </sheetData>
  <autoFilter ref="A4:E15" xr:uid="{00000000-0009-0000-0000-000000000000}"/>
  <mergeCells count="2">
    <mergeCell ref="F3:O3"/>
    <mergeCell ref="P3:Q3"/>
  </mergeCells>
  <conditionalFormatting sqref="F5:Q15">
    <cfRule type="cellIs" dxfId="14" priority="502" operator="equal">
      <formula>"H"</formula>
    </cfRule>
    <cfRule type="cellIs" dxfId="13" priority="503" operator="equal">
      <formula>"M"</formula>
    </cfRule>
    <cfRule type="cellIs" dxfId="12" priority="504" operator="equal">
      <formula>"L"</formula>
    </cfRule>
  </conditionalFormatting>
  <conditionalFormatting sqref="R5:R15">
    <cfRule type="cellIs" dxfId="11" priority="298" operator="between">
      <formula>3</formula>
      <formula>10</formula>
    </cfRule>
    <cfRule type="cellIs" dxfId="10" priority="299" operator="between">
      <formula>1.3</formula>
      <formula>3</formula>
    </cfRule>
    <cfRule type="cellIs" dxfId="9" priority="300" operator="between">
      <formula>0</formula>
      <formula>1.3</formula>
    </cfRule>
  </conditionalFormatting>
  <conditionalFormatting sqref="I13:O13">
    <cfRule type="cellIs" dxfId="8" priority="295" operator="equal">
      <formula>"H"</formula>
    </cfRule>
    <cfRule type="cellIs" dxfId="7" priority="296" operator="equal">
      <formula>"M"</formula>
    </cfRule>
    <cfRule type="cellIs" dxfId="6" priority="297" operator="equal">
      <formula>"L"</formula>
    </cfRule>
  </conditionalFormatting>
  <conditionalFormatting sqref="N15">
    <cfRule type="cellIs" dxfId="5" priority="148" operator="equal">
      <formula>"H"</formula>
    </cfRule>
    <cfRule type="cellIs" dxfId="4" priority="149" operator="equal">
      <formula>"M"</formula>
    </cfRule>
    <cfRule type="cellIs" dxfId="3" priority="150" operator="equal">
      <formula>"L"</formula>
    </cfRule>
  </conditionalFormatting>
  <conditionalFormatting sqref="H13">
    <cfRule type="cellIs" dxfId="2" priority="145" operator="equal">
      <formula>"H"</formula>
    </cfRule>
    <cfRule type="cellIs" dxfId="1" priority="146" operator="equal">
      <formula>"M"</formula>
    </cfRule>
    <cfRule type="cellIs" dxfId="0" priority="147" operator="equal">
      <formula>"L"</formula>
    </cfRule>
  </conditionalFormatting>
  <pageMargins left="0.2" right="0.2" top="0.25" bottom="0.25" header="0.3" footer="0.3"/>
  <pageSetup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4"/>
  <sheetViews>
    <sheetView showGridLines="0" zoomScaleNormal="100" workbookViewId="0">
      <pane ySplit="5" topLeftCell="A6" activePane="bottomLeft" state="frozen"/>
      <selection pane="bottomLeft" activeCell="A5" sqref="A5"/>
    </sheetView>
  </sheetViews>
  <sheetFormatPr defaultColWidth="9.140625" defaultRowHeight="15" x14ac:dyDescent="0.25"/>
  <cols>
    <col min="1" max="1" width="25.7109375" style="21" customWidth="1"/>
    <col min="2" max="2" width="34.85546875" style="23" customWidth="1"/>
    <col min="3" max="3" width="151.85546875" style="12" customWidth="1"/>
    <col min="4" max="4" width="9.7109375" style="3" customWidth="1"/>
    <col min="5" max="5" width="6.5703125" style="3" customWidth="1"/>
    <col min="6" max="16384" width="9.140625" style="3"/>
  </cols>
  <sheetData>
    <row r="1" spans="1:5" x14ac:dyDescent="0.25">
      <c r="A1" s="8" t="s">
        <v>85</v>
      </c>
      <c r="B1" s="20"/>
    </row>
    <row r="2" spans="1:5" x14ac:dyDescent="0.25">
      <c r="A2" s="9"/>
      <c r="B2" s="20"/>
    </row>
    <row r="3" spans="1:5" ht="15" customHeight="1" x14ac:dyDescent="0.25">
      <c r="A3" s="50"/>
      <c r="B3" s="20"/>
    </row>
    <row r="4" spans="1:5" ht="15" customHeight="1" x14ac:dyDescent="0.25">
      <c r="A4" s="61"/>
      <c r="B4" s="20"/>
      <c r="C4" s="53"/>
    </row>
    <row r="5" spans="1:5" s="6" customFormat="1" x14ac:dyDescent="0.25">
      <c r="A5" s="11" t="s">
        <v>95</v>
      </c>
      <c r="B5" s="11" t="s">
        <v>96</v>
      </c>
      <c r="C5" s="27" t="s">
        <v>37</v>
      </c>
      <c r="D5" s="10"/>
      <c r="E5" s="10"/>
    </row>
    <row r="6" spans="1:5" s="6" customFormat="1" ht="97.5" customHeight="1" x14ac:dyDescent="0.25">
      <c r="A6" s="26" t="s">
        <v>100</v>
      </c>
      <c r="B6" s="26" t="s">
        <v>98</v>
      </c>
      <c r="C6" s="26" t="s">
        <v>84</v>
      </c>
      <c r="D6" s="10"/>
      <c r="E6" s="10"/>
    </row>
    <row r="7" spans="1:5" ht="90" x14ac:dyDescent="0.25">
      <c r="A7" s="26" t="s">
        <v>100</v>
      </c>
      <c r="B7" s="26" t="s">
        <v>98</v>
      </c>
      <c r="C7" s="26" t="s">
        <v>84</v>
      </c>
    </row>
    <row r="8" spans="1:5" ht="90" x14ac:dyDescent="0.25">
      <c r="A8" s="26" t="s">
        <v>100</v>
      </c>
      <c r="B8" s="26" t="s">
        <v>98</v>
      </c>
      <c r="C8" s="26" t="s">
        <v>84</v>
      </c>
    </row>
    <row r="9" spans="1:5" ht="90" x14ac:dyDescent="0.25">
      <c r="A9" s="26" t="s">
        <v>100</v>
      </c>
      <c r="B9" s="26" t="s">
        <v>98</v>
      </c>
      <c r="C9" s="26" t="s">
        <v>84</v>
      </c>
    </row>
    <row r="10" spans="1:5" ht="90" x14ac:dyDescent="0.25">
      <c r="A10" s="26" t="s">
        <v>100</v>
      </c>
      <c r="B10" s="26" t="s">
        <v>98</v>
      </c>
      <c r="C10" s="26" t="s">
        <v>84</v>
      </c>
    </row>
    <row r="11" spans="1:5" ht="90" x14ac:dyDescent="0.25">
      <c r="A11" s="26" t="s">
        <v>100</v>
      </c>
      <c r="B11" s="26" t="s">
        <v>98</v>
      </c>
      <c r="C11" s="26" t="s">
        <v>84</v>
      </c>
    </row>
    <row r="12" spans="1:5" ht="90" x14ac:dyDescent="0.25">
      <c r="A12" s="26" t="s">
        <v>100</v>
      </c>
      <c r="B12" s="26" t="s">
        <v>98</v>
      </c>
      <c r="C12" s="26" t="s">
        <v>84</v>
      </c>
    </row>
    <row r="13" spans="1:5" ht="90" x14ac:dyDescent="0.25">
      <c r="A13" s="26" t="s">
        <v>100</v>
      </c>
      <c r="B13" s="26" t="s">
        <v>98</v>
      </c>
      <c r="C13" s="26" t="s">
        <v>84</v>
      </c>
    </row>
    <row r="14" spans="1:5" ht="90" x14ac:dyDescent="0.25">
      <c r="A14" s="26" t="s">
        <v>100</v>
      </c>
      <c r="B14" s="26" t="s">
        <v>98</v>
      </c>
      <c r="C14" s="26" t="s">
        <v>84</v>
      </c>
    </row>
    <row r="15" spans="1:5" ht="90" x14ac:dyDescent="0.25">
      <c r="A15" s="26" t="s">
        <v>100</v>
      </c>
      <c r="B15" s="26" t="s">
        <v>98</v>
      </c>
      <c r="C15" s="26" t="s">
        <v>84</v>
      </c>
    </row>
    <row r="16" spans="1:5" ht="90" x14ac:dyDescent="0.25">
      <c r="A16" s="26" t="s">
        <v>100</v>
      </c>
      <c r="B16" s="26" t="s">
        <v>98</v>
      </c>
      <c r="C16" s="26" t="s">
        <v>84</v>
      </c>
    </row>
    <row r="17" spans="1:3" s="4" customFormat="1" ht="90" x14ac:dyDescent="0.25">
      <c r="A17" s="26" t="s">
        <v>100</v>
      </c>
      <c r="B17" s="26" t="s">
        <v>98</v>
      </c>
      <c r="C17" s="26" t="s">
        <v>84</v>
      </c>
    </row>
    <row r="18" spans="1:3" ht="90" x14ac:dyDescent="0.25">
      <c r="A18" s="26" t="s">
        <v>100</v>
      </c>
      <c r="B18" s="26" t="s">
        <v>98</v>
      </c>
      <c r="C18" s="26" t="s">
        <v>84</v>
      </c>
    </row>
    <row r="19" spans="1:3" x14ac:dyDescent="0.25">
      <c r="A19" s="12"/>
      <c r="B19" s="12"/>
    </row>
    <row r="20" spans="1:3" x14ac:dyDescent="0.25">
      <c r="A20" s="12"/>
      <c r="B20" s="12"/>
    </row>
    <row r="21" spans="1:3" x14ac:dyDescent="0.25">
      <c r="A21" s="12"/>
      <c r="B21" s="12"/>
    </row>
    <row r="22" spans="1:3" x14ac:dyDescent="0.25">
      <c r="A22" s="12"/>
      <c r="B22" s="22"/>
    </row>
    <row r="23" spans="1:3" x14ac:dyDescent="0.25">
      <c r="A23" s="12"/>
      <c r="B23" s="22"/>
    </row>
    <row r="24" spans="1:3" x14ac:dyDescent="0.25">
      <c r="A24" s="12"/>
      <c r="B24" s="22"/>
    </row>
  </sheetData>
  <autoFilter ref="A5:E18" xr:uid="{00000000-0009-0000-0000-000001000000}"/>
  <pageMargins left="0.2" right="0.2" top="0.25" bottom="0.25" header="0.3" footer="0.3"/>
  <pageSetup scale="6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27"/>
  <sheetViews>
    <sheetView zoomScaleNormal="100" workbookViewId="0">
      <selection activeCell="B10" sqref="B10:B13"/>
    </sheetView>
  </sheetViews>
  <sheetFormatPr defaultRowHeight="15" x14ac:dyDescent="0.25"/>
  <cols>
    <col min="1" max="1" width="2.7109375" style="13" customWidth="1"/>
    <col min="2" max="2" width="26.140625" customWidth="1"/>
    <col min="3" max="3" width="93.7109375" customWidth="1"/>
    <col min="4" max="33" width="9.140625" style="13"/>
  </cols>
  <sheetData>
    <row r="1" spans="1:9" s="13" customFormat="1" x14ac:dyDescent="0.25">
      <c r="A1" s="8" t="s">
        <v>88</v>
      </c>
    </row>
    <row r="2" spans="1:9" s="13" customFormat="1" x14ac:dyDescent="0.25">
      <c r="A2" s="9" t="s">
        <v>89</v>
      </c>
    </row>
    <row r="3" spans="1:9" s="13" customFormat="1" x14ac:dyDescent="0.25">
      <c r="A3" s="9"/>
    </row>
    <row r="4" spans="1:9" s="13" customFormat="1" ht="15.75" thickBot="1" x14ac:dyDescent="0.3"/>
    <row r="5" spans="1:9" s="13" customFormat="1" ht="15.75" thickBot="1" x14ac:dyDescent="0.3">
      <c r="B5" s="17" t="s">
        <v>60</v>
      </c>
      <c r="C5" s="18" t="s">
        <v>62</v>
      </c>
    </row>
    <row r="6" spans="1:9" s="13" customFormat="1" ht="25.5" customHeight="1" x14ac:dyDescent="0.25">
      <c r="B6" s="71" t="s">
        <v>38</v>
      </c>
      <c r="C6" s="43" t="s">
        <v>86</v>
      </c>
      <c r="E6" s="32"/>
      <c r="F6" s="32"/>
      <c r="G6" s="32"/>
      <c r="H6" s="32"/>
      <c r="I6" s="32"/>
    </row>
    <row r="7" spans="1:9" s="13" customFormat="1" ht="25.5" x14ac:dyDescent="0.25">
      <c r="B7" s="72"/>
      <c r="C7" s="14" t="s">
        <v>69</v>
      </c>
      <c r="E7" s="32"/>
      <c r="F7" s="32"/>
      <c r="G7" s="32"/>
      <c r="H7" s="32"/>
      <c r="I7" s="32"/>
    </row>
    <row r="8" spans="1:9" s="13" customFormat="1" ht="30.75" customHeight="1" x14ac:dyDescent="0.25">
      <c r="B8" s="72"/>
      <c r="C8" s="14" t="s">
        <v>78</v>
      </c>
      <c r="E8" s="32"/>
      <c r="F8" s="32"/>
      <c r="G8" s="32"/>
      <c r="H8" s="32"/>
      <c r="I8" s="32"/>
    </row>
    <row r="9" spans="1:9" s="13" customFormat="1" ht="26.25" thickBot="1" x14ac:dyDescent="0.3">
      <c r="B9" s="73"/>
      <c r="C9" s="15" t="s">
        <v>70</v>
      </c>
      <c r="E9" s="32"/>
      <c r="F9" s="32"/>
      <c r="G9" s="32"/>
      <c r="H9" s="32"/>
      <c r="I9" s="32"/>
    </row>
    <row r="10" spans="1:9" s="13" customFormat="1" ht="25.5" customHeight="1" x14ac:dyDescent="0.25">
      <c r="B10" s="74" t="s">
        <v>61</v>
      </c>
      <c r="C10" s="43" t="s">
        <v>87</v>
      </c>
      <c r="E10" s="32"/>
      <c r="F10" s="32"/>
      <c r="G10" s="32"/>
      <c r="H10" s="32"/>
      <c r="I10" s="32"/>
    </row>
    <row r="11" spans="1:9" s="13" customFormat="1" ht="36.75" customHeight="1" x14ac:dyDescent="0.25">
      <c r="B11" s="75"/>
      <c r="C11" s="14" t="s">
        <v>67</v>
      </c>
      <c r="E11" s="32"/>
      <c r="F11" s="32"/>
      <c r="G11" s="32"/>
      <c r="H11" s="32"/>
      <c r="I11" s="32"/>
    </row>
    <row r="12" spans="1:9" s="13" customFormat="1" ht="31.5" customHeight="1" x14ac:dyDescent="0.25">
      <c r="B12" s="75"/>
      <c r="C12" s="14" t="s">
        <v>68</v>
      </c>
      <c r="E12" s="32"/>
      <c r="F12" s="32"/>
      <c r="G12" s="32"/>
      <c r="H12" s="32"/>
      <c r="I12" s="32"/>
    </row>
    <row r="13" spans="1:9" s="13" customFormat="1" ht="39" thickBot="1" x14ac:dyDescent="0.3">
      <c r="B13" s="76"/>
      <c r="C13" s="15" t="s">
        <v>71</v>
      </c>
      <c r="E13" s="32"/>
      <c r="F13" s="32"/>
      <c r="G13" s="32"/>
      <c r="H13" s="32"/>
      <c r="I13" s="32"/>
    </row>
    <row r="14" spans="1:9" s="13" customFormat="1" x14ac:dyDescent="0.25"/>
    <row r="15" spans="1:9" s="13" customFormat="1" ht="15.75" thickBot="1" x14ac:dyDescent="0.3"/>
    <row r="16" spans="1:9" ht="15.75" thickBot="1" x14ac:dyDescent="0.3">
      <c r="B16" s="17" t="s">
        <v>14</v>
      </c>
      <c r="C16" s="18" t="s">
        <v>15</v>
      </c>
    </row>
    <row r="17" spans="1:33" ht="32.25" customHeight="1" x14ac:dyDescent="0.25">
      <c r="B17" s="77" t="s">
        <v>8</v>
      </c>
      <c r="C17" s="14" t="s">
        <v>40</v>
      </c>
    </row>
    <row r="18" spans="1:33" x14ac:dyDescent="0.25">
      <c r="B18" s="78"/>
      <c r="C18" s="14" t="s">
        <v>18</v>
      </c>
    </row>
    <row r="19" spans="1:33" x14ac:dyDescent="0.25">
      <c r="B19" s="78"/>
      <c r="C19" s="14" t="s">
        <v>19</v>
      </c>
    </row>
    <row r="20" spans="1:33" ht="15.75" thickBot="1" x14ac:dyDescent="0.3">
      <c r="B20" s="79"/>
      <c r="C20" s="15" t="s">
        <v>39</v>
      </c>
    </row>
    <row r="21" spans="1:33" ht="35.25" customHeight="1" x14ac:dyDescent="0.25">
      <c r="B21" s="74" t="s">
        <v>0</v>
      </c>
      <c r="C21" s="14" t="s">
        <v>66</v>
      </c>
    </row>
    <row r="22" spans="1:33" x14ac:dyDescent="0.25">
      <c r="B22" s="75"/>
      <c r="C22" s="14" t="s">
        <v>41</v>
      </c>
    </row>
    <row r="23" spans="1:33" x14ac:dyDescent="0.25">
      <c r="B23" s="75"/>
      <c r="C23" s="14" t="s">
        <v>42</v>
      </c>
    </row>
    <row r="24" spans="1:33" ht="24.75" customHeight="1" thickBot="1" x14ac:dyDescent="0.3">
      <c r="B24" s="76"/>
      <c r="C24" s="15" t="s">
        <v>43</v>
      </c>
    </row>
    <row r="25" spans="1:33" ht="21.75" customHeight="1" x14ac:dyDescent="0.25">
      <c r="B25" s="71" t="s">
        <v>13</v>
      </c>
      <c r="C25" s="14" t="s">
        <v>45</v>
      </c>
    </row>
    <row r="26" spans="1:33" x14ac:dyDescent="0.25">
      <c r="B26" s="72"/>
      <c r="C26" s="14" t="s">
        <v>46</v>
      </c>
    </row>
    <row r="27" spans="1:33" x14ac:dyDescent="0.25">
      <c r="B27" s="72"/>
      <c r="C27" s="14" t="s">
        <v>44</v>
      </c>
    </row>
    <row r="28" spans="1:33" ht="15.75" thickBot="1" x14ac:dyDescent="0.3">
      <c r="B28" s="73"/>
      <c r="C28" s="15" t="s">
        <v>47</v>
      </c>
    </row>
    <row r="29" spans="1:33" s="3" customFormat="1" ht="22.5" customHeight="1" x14ac:dyDescent="0.25">
      <c r="A29" s="13"/>
      <c r="B29" s="71" t="s">
        <v>10</v>
      </c>
      <c r="C29" s="14" t="s">
        <v>26</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s="3" customFormat="1" x14ac:dyDescent="0.25">
      <c r="A30" s="13"/>
      <c r="B30" s="72"/>
      <c r="C30" s="14" t="s">
        <v>21</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s="3" customFormat="1" x14ac:dyDescent="0.25">
      <c r="A31" s="13"/>
      <c r="B31" s="72"/>
      <c r="C31" s="14" t="s">
        <v>22</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s="3" customFormat="1" ht="25.5" customHeight="1" thickBot="1" x14ac:dyDescent="0.3">
      <c r="A32" s="13"/>
      <c r="B32" s="73"/>
      <c r="C32" s="15" t="s">
        <v>48</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2:3" ht="18" customHeight="1" x14ac:dyDescent="0.25">
      <c r="B33" s="74" t="s">
        <v>5</v>
      </c>
      <c r="C33" s="16" t="s">
        <v>49</v>
      </c>
    </row>
    <row r="34" spans="2:3" x14ac:dyDescent="0.25">
      <c r="B34" s="75"/>
      <c r="C34" s="14" t="s">
        <v>27</v>
      </c>
    </row>
    <row r="35" spans="2:3" ht="25.5" x14ac:dyDescent="0.25">
      <c r="B35" s="75"/>
      <c r="C35" s="14" t="s">
        <v>50</v>
      </c>
    </row>
    <row r="36" spans="2:3" ht="15.75" thickBot="1" x14ac:dyDescent="0.3">
      <c r="B36" s="76"/>
      <c r="C36" s="15" t="s">
        <v>20</v>
      </c>
    </row>
    <row r="37" spans="2:3" ht="21" customHeight="1" x14ac:dyDescent="0.25">
      <c r="B37" s="80" t="s">
        <v>51</v>
      </c>
      <c r="C37" s="31" t="s">
        <v>53</v>
      </c>
    </row>
    <row r="38" spans="2:3" x14ac:dyDescent="0.25">
      <c r="B38" s="81"/>
      <c r="C38" s="14" t="s">
        <v>52</v>
      </c>
    </row>
    <row r="39" spans="2:3" ht="13.5" customHeight="1" x14ac:dyDescent="0.25">
      <c r="B39" s="81"/>
      <c r="C39" s="14" t="s">
        <v>54</v>
      </c>
    </row>
    <row r="40" spans="2:3" ht="26.25" thickBot="1" x14ac:dyDescent="0.3">
      <c r="B40" s="82"/>
      <c r="C40" s="15" t="s">
        <v>55</v>
      </c>
    </row>
    <row r="41" spans="2:3" ht="20.25" customHeight="1" x14ac:dyDescent="0.25">
      <c r="B41" s="71" t="s">
        <v>3</v>
      </c>
      <c r="C41" s="14" t="s">
        <v>56</v>
      </c>
    </row>
    <row r="42" spans="2:3" x14ac:dyDescent="0.25">
      <c r="B42" s="72"/>
      <c r="C42" s="14" t="s">
        <v>57</v>
      </c>
    </row>
    <row r="43" spans="2:3" x14ac:dyDescent="0.25">
      <c r="B43" s="72"/>
      <c r="C43" s="14" t="s">
        <v>58</v>
      </c>
    </row>
    <row r="44" spans="2:3" ht="15.75" thickBot="1" x14ac:dyDescent="0.3">
      <c r="B44" s="73"/>
      <c r="C44" s="15" t="s">
        <v>23</v>
      </c>
    </row>
    <row r="45" spans="2:3" ht="18" customHeight="1" x14ac:dyDescent="0.25">
      <c r="B45" s="75" t="s">
        <v>4</v>
      </c>
      <c r="C45" s="14" t="s">
        <v>16</v>
      </c>
    </row>
    <row r="46" spans="2:3" x14ac:dyDescent="0.25">
      <c r="B46" s="75"/>
      <c r="C46" s="14" t="s">
        <v>17</v>
      </c>
    </row>
    <row r="47" spans="2:3" x14ac:dyDescent="0.25">
      <c r="B47" s="75"/>
      <c r="C47" s="14" t="s">
        <v>24</v>
      </c>
    </row>
    <row r="48" spans="2:3" ht="15" customHeight="1" thickBot="1" x14ac:dyDescent="0.3">
      <c r="B48" s="76"/>
      <c r="C48" s="15" t="s">
        <v>59</v>
      </c>
    </row>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sheetData>
  <mergeCells count="10">
    <mergeCell ref="B6:B9"/>
    <mergeCell ref="B10:B13"/>
    <mergeCell ref="B17:B20"/>
    <mergeCell ref="B33:B36"/>
    <mergeCell ref="B45:B48"/>
    <mergeCell ref="B25:B28"/>
    <mergeCell ref="B41:B44"/>
    <mergeCell ref="B29:B32"/>
    <mergeCell ref="B21:B24"/>
    <mergeCell ref="B37:B40"/>
  </mergeCells>
  <pageMargins left="0.6" right="0.6" top="0.75" bottom="0.75" header="0.3" footer="0.3"/>
  <pageSetup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9"/>
  <sheetViews>
    <sheetView showGridLines="0" zoomScale="115" zoomScaleNormal="115" workbookViewId="0">
      <selection activeCell="A12" sqref="A12"/>
    </sheetView>
  </sheetViews>
  <sheetFormatPr defaultRowHeight="15" x14ac:dyDescent="0.25"/>
  <cols>
    <col min="5" max="5" width="12.85546875" customWidth="1"/>
    <col min="6" max="6" width="9.140625" customWidth="1"/>
  </cols>
  <sheetData>
    <row r="1" spans="1:16" x14ac:dyDescent="0.25">
      <c r="A1" s="50" t="s">
        <v>28</v>
      </c>
      <c r="F1" s="19"/>
      <c r="G1" s="19"/>
    </row>
    <row r="2" spans="1:16" s="3" customFormat="1" x14ac:dyDescent="0.25">
      <c r="A2" s="9"/>
      <c r="B2" s="29"/>
      <c r="C2" s="29"/>
      <c r="D2" s="29"/>
      <c r="E2" s="29"/>
      <c r="F2" s="19"/>
      <c r="G2" s="19"/>
    </row>
    <row r="3" spans="1:16" s="3" customFormat="1" x14ac:dyDescent="0.25">
      <c r="A3" s="9"/>
      <c r="B3" s="29"/>
      <c r="C3" s="29"/>
      <c r="D3" s="29"/>
      <c r="E3" s="29"/>
      <c r="F3" s="19"/>
      <c r="G3" s="19"/>
    </row>
    <row r="4" spans="1:16" ht="15.75" thickBot="1" x14ac:dyDescent="0.3">
      <c r="A4" s="19"/>
      <c r="B4" s="19"/>
      <c r="C4" s="19"/>
      <c r="D4" s="19"/>
      <c r="E4" s="19"/>
      <c r="F4" s="19"/>
      <c r="G4" s="19"/>
      <c r="L4" s="97"/>
      <c r="M4" s="97"/>
      <c r="N4" s="97"/>
      <c r="O4" s="97"/>
      <c r="P4" s="97"/>
    </row>
    <row r="5" spans="1:16" ht="33" customHeight="1" thickBot="1" x14ac:dyDescent="0.3">
      <c r="A5" s="98" t="s">
        <v>32</v>
      </c>
      <c r="B5" s="101" t="s">
        <v>33</v>
      </c>
      <c r="C5" s="96"/>
      <c r="D5" s="94" t="s">
        <v>72</v>
      </c>
      <c r="E5" s="95"/>
      <c r="F5" s="96"/>
      <c r="G5" s="44" t="s">
        <v>29</v>
      </c>
    </row>
    <row r="6" spans="1:16" ht="33" customHeight="1" thickBot="1" x14ac:dyDescent="0.3">
      <c r="A6" s="99"/>
      <c r="B6" s="101" t="s">
        <v>73</v>
      </c>
      <c r="C6" s="96"/>
      <c r="D6" s="94" t="s">
        <v>74</v>
      </c>
      <c r="E6" s="95"/>
      <c r="F6" s="96"/>
      <c r="G6" s="45" t="s">
        <v>30</v>
      </c>
    </row>
    <row r="7" spans="1:16" ht="33" customHeight="1" thickBot="1" x14ac:dyDescent="0.3">
      <c r="A7" s="100"/>
      <c r="B7" s="101" t="s">
        <v>34</v>
      </c>
      <c r="C7" s="96"/>
      <c r="D7" s="94" t="s">
        <v>75</v>
      </c>
      <c r="E7" s="95"/>
      <c r="F7" s="96"/>
      <c r="G7" s="46" t="s">
        <v>31</v>
      </c>
    </row>
    <row r="9" spans="1:16" s="3" customFormat="1" ht="15.75" thickBot="1" x14ac:dyDescent="0.3"/>
    <row r="10" spans="1:16" x14ac:dyDescent="0.25">
      <c r="A10" s="89" t="s">
        <v>65</v>
      </c>
      <c r="B10" s="90"/>
      <c r="C10" s="90"/>
      <c r="D10" s="90"/>
      <c r="E10" s="90"/>
      <c r="F10" s="90"/>
      <c r="G10" s="91"/>
    </row>
    <row r="11" spans="1:16" ht="47.25" customHeight="1" x14ac:dyDescent="0.25">
      <c r="A11" s="86" t="s">
        <v>93</v>
      </c>
      <c r="B11" s="87"/>
      <c r="C11" s="87"/>
      <c r="D11" s="87"/>
      <c r="E11" s="87"/>
      <c r="F11" s="87"/>
      <c r="G11" s="88"/>
    </row>
    <row r="12" spans="1:16" s="3" customFormat="1" x14ac:dyDescent="0.25">
      <c r="A12" s="33"/>
      <c r="B12" s="34"/>
      <c r="C12" s="34"/>
      <c r="D12" s="34"/>
      <c r="E12" s="34"/>
      <c r="F12" s="34"/>
      <c r="G12" s="35"/>
    </row>
    <row r="13" spans="1:16" x14ac:dyDescent="0.25">
      <c r="A13" s="86" t="s">
        <v>90</v>
      </c>
      <c r="B13" s="87"/>
      <c r="C13" s="87"/>
      <c r="D13" s="87"/>
      <c r="E13" s="87"/>
      <c r="F13" s="87"/>
      <c r="G13" s="88"/>
    </row>
    <row r="14" spans="1:16" x14ac:dyDescent="0.25">
      <c r="A14" s="92" t="s">
        <v>91</v>
      </c>
      <c r="B14" s="93"/>
      <c r="C14" s="93"/>
      <c r="D14" s="93"/>
      <c r="E14" s="40">
        <v>75</v>
      </c>
      <c r="F14" s="36"/>
      <c r="G14" s="37"/>
    </row>
    <row r="15" spans="1:16" x14ac:dyDescent="0.25">
      <c r="A15" s="92" t="s">
        <v>92</v>
      </c>
      <c r="B15" s="93"/>
      <c r="C15" s="93"/>
      <c r="D15" s="93"/>
      <c r="E15" s="41">
        <v>35</v>
      </c>
      <c r="F15" s="36"/>
      <c r="G15" s="37"/>
    </row>
    <row r="16" spans="1:16" x14ac:dyDescent="0.25">
      <c r="A16" s="38"/>
      <c r="B16" s="36"/>
      <c r="C16" s="36"/>
      <c r="D16" s="36"/>
      <c r="E16" s="40">
        <f>SUM(E14:E15)</f>
        <v>110</v>
      </c>
      <c r="F16" s="36"/>
      <c r="G16" s="37"/>
    </row>
    <row r="17" spans="1:7" x14ac:dyDescent="0.25">
      <c r="A17" s="38"/>
      <c r="B17" s="36"/>
      <c r="C17" s="36"/>
      <c r="D17" s="39" t="s">
        <v>63</v>
      </c>
      <c r="E17" s="42">
        <f>E16*0.05</f>
        <v>5.5</v>
      </c>
      <c r="F17" s="36"/>
      <c r="G17" s="37"/>
    </row>
    <row r="18" spans="1:7" x14ac:dyDescent="0.25">
      <c r="A18" s="38"/>
      <c r="B18" s="36"/>
      <c r="C18" s="36"/>
      <c r="D18" s="36"/>
      <c r="E18" s="36"/>
      <c r="F18" s="36"/>
      <c r="G18" s="37"/>
    </row>
    <row r="19" spans="1:7" ht="29.25" customHeight="1" thickBot="1" x14ac:dyDescent="0.3">
      <c r="A19" s="83" t="s">
        <v>64</v>
      </c>
      <c r="B19" s="84"/>
      <c r="C19" s="84"/>
      <c r="D19" s="84"/>
      <c r="E19" s="84"/>
      <c r="F19" s="84"/>
      <c r="G19" s="85"/>
    </row>
  </sheetData>
  <mergeCells count="14">
    <mergeCell ref="D7:F7"/>
    <mergeCell ref="L4:P4"/>
    <mergeCell ref="A5:A7"/>
    <mergeCell ref="B5:C5"/>
    <mergeCell ref="D5:F5"/>
    <mergeCell ref="B6:C6"/>
    <mergeCell ref="D6:F6"/>
    <mergeCell ref="B7:C7"/>
    <mergeCell ref="A19:G19"/>
    <mergeCell ref="A11:G11"/>
    <mergeCell ref="A10:G10"/>
    <mergeCell ref="A14:D14"/>
    <mergeCell ref="A15:D15"/>
    <mergeCell ref="A13:G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Process OR Org Model Assmt</vt:lpstr>
      <vt:lpstr>Area Descriptions</vt:lpstr>
      <vt:lpstr>Risk Factor Guide</vt:lpstr>
      <vt:lpstr>Materiality</vt:lpstr>
      <vt:lpstr>'Area Descriptions'!Print_Area</vt:lpstr>
      <vt:lpstr>Materiality!Print_Area</vt:lpstr>
      <vt:lpstr>'Process OR Org Model Assmt'!Print_Area</vt:lpstr>
      <vt:lpstr>'Risk Factor Guide'!Print_Area</vt:lpstr>
      <vt:lpstr>'Area Descriptions'!Print_Titles</vt:lpstr>
      <vt:lpstr>'Process OR Org Model Assmt'!Print_Titles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2018-06-26T18:41:55Z</dcterms:created>
  <dcterms:modified xsi:type="dcterms:W3CDTF">2021-04-14T13:19:57Z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Fieldwork</vt:lpwstr>
  </property>
  <property fmtid="{D5CDD505-2E9C-101B-9397-08002B2CF9AE}" pid="4" name="tabIndex">
    <vt:lpwstr>4000</vt:lpwstr>
  </property>
  <property fmtid="{D5CDD505-2E9C-101B-9397-08002B2CF9AE}" pid="5" name="workpaperIndex">
    <vt:lpwstr/>
  </property>
</Properties>
</file>