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ncconnect.sharepoint.com/sites/osccentralcompliance/CMIA/CMIA Templates/"/>
    </mc:Choice>
  </mc:AlternateContent>
  <xr:revisionPtr revIDLastSave="60" documentId="8_{8A7128CB-2E9B-408B-954B-556C19E59F82}" xr6:coauthVersionLast="47" xr6:coauthVersionMax="47" xr10:uidLastSave="{3A28C8D2-67E9-4507-872E-A1CA6E7C7ED5}"/>
  <bookViews>
    <workbookView xWindow="28680" yWindow="-120" windowWidth="29040" windowHeight="15840" xr2:uid="{00000000-000D-0000-FFFF-FFFF00000000}"/>
  </bookViews>
  <sheets>
    <sheet name="DES" sheetId="1" r:id="rId1"/>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86" i="1" l="1"/>
  <c r="AK76" i="1"/>
  <c r="AK61" i="1"/>
  <c r="AK7" i="1"/>
  <c r="AK94" i="1" l="1"/>
  <c r="AK6" i="1" l="1"/>
  <c r="B104" i="1"/>
  <c r="G92" i="1"/>
  <c r="Z36" i="1"/>
  <c r="Y53" i="1"/>
  <c r="W53" i="1" l="1"/>
  <c r="U53" i="1" l="1"/>
  <c r="Y102" i="1" l="1"/>
  <c r="W102" i="1"/>
  <c r="U102" i="1"/>
  <c r="S102" i="1"/>
  <c r="Q102" i="1"/>
  <c r="O102" i="1"/>
  <c r="M102" i="1"/>
  <c r="K102" i="1"/>
  <c r="I102" i="1"/>
  <c r="G102" i="1"/>
  <c r="E102" i="1"/>
  <c r="C102" i="1"/>
  <c r="Y78" i="1"/>
  <c r="W78" i="1"/>
  <c r="U78" i="1"/>
  <c r="S78" i="1"/>
  <c r="Q78" i="1"/>
  <c r="O78" i="1"/>
  <c r="M78" i="1"/>
  <c r="K78" i="1"/>
  <c r="I78" i="1"/>
  <c r="G78" i="1"/>
  <c r="E78" i="1"/>
  <c r="C78" i="1"/>
  <c r="Y54" i="1"/>
  <c r="W54" i="1"/>
  <c r="U54" i="1"/>
  <c r="S54" i="1"/>
  <c r="Q54" i="1"/>
  <c r="O54" i="1"/>
  <c r="M54" i="1"/>
  <c r="K54" i="1"/>
  <c r="I54" i="1"/>
  <c r="G54" i="1"/>
  <c r="G53" i="1"/>
  <c r="E54" i="1"/>
  <c r="E53" i="1"/>
  <c r="C54" i="1"/>
  <c r="C53" i="1"/>
  <c r="Y25" i="1"/>
  <c r="W25" i="1"/>
  <c r="U25" i="1"/>
  <c r="S25" i="1"/>
  <c r="Q25" i="1"/>
  <c r="O25" i="1"/>
  <c r="M25" i="1"/>
  <c r="K25" i="1"/>
  <c r="I25" i="1"/>
  <c r="G25" i="1"/>
  <c r="E25" i="1"/>
  <c r="C25" i="1"/>
  <c r="Y24" i="1"/>
  <c r="W24" i="1"/>
  <c r="U24" i="1"/>
  <c r="S24" i="1"/>
  <c r="Q24" i="1"/>
  <c r="O24" i="1"/>
  <c r="M24" i="1"/>
  <c r="K24" i="1"/>
  <c r="I24" i="1"/>
  <c r="G24" i="1"/>
  <c r="E24" i="1"/>
  <c r="C24" i="1"/>
  <c r="Z102" i="1" l="1"/>
  <c r="AB102" i="1" s="1"/>
  <c r="Z78" i="1"/>
  <c r="AB78" i="1" s="1"/>
  <c r="AM87" i="1" s="1"/>
  <c r="Z54" i="1"/>
  <c r="AA54" i="1" s="1"/>
  <c r="AC54" i="1" s="1"/>
  <c r="AK87" i="1" s="1"/>
  <c r="Z25" i="1"/>
  <c r="AA25" i="1" s="1"/>
  <c r="AC25" i="1" s="1"/>
  <c r="Z24" i="1"/>
  <c r="AA24" i="1" s="1"/>
  <c r="AC24" i="1" s="1"/>
  <c r="AK81" i="1" s="1"/>
  <c r="S53" i="1"/>
  <c r="S101" i="1"/>
  <c r="S100" i="1"/>
  <c r="S99" i="1"/>
  <c r="S98" i="1"/>
  <c r="S86" i="1"/>
  <c r="S85" i="1"/>
  <c r="S84" i="1"/>
  <c r="Q53" i="1" l="1"/>
  <c r="O53" i="1"/>
  <c r="M53" i="1" l="1"/>
  <c r="I65" i="1"/>
  <c r="I53" i="1" l="1"/>
  <c r="K53" i="1"/>
  <c r="Z53" i="1" l="1"/>
  <c r="AA53" i="1" s="1"/>
  <c r="S97" i="1" l="1"/>
  <c r="Y97" i="1"/>
  <c r="W97" i="1"/>
  <c r="U97" i="1"/>
  <c r="Q97" i="1"/>
  <c r="O97" i="1"/>
  <c r="M97" i="1"/>
  <c r="K97" i="1"/>
  <c r="I97" i="1"/>
  <c r="G97" i="1"/>
  <c r="E97" i="1"/>
  <c r="C97" i="1"/>
  <c r="Y20" i="1"/>
  <c r="W20" i="1"/>
  <c r="U20" i="1"/>
  <c r="S20" i="1"/>
  <c r="Q20" i="1"/>
  <c r="O20" i="1"/>
  <c r="M20" i="1"/>
  <c r="K20" i="1"/>
  <c r="I20" i="1"/>
  <c r="G20" i="1"/>
  <c r="E20" i="1"/>
  <c r="C20" i="1"/>
  <c r="Y77" i="1"/>
  <c r="Y76" i="1"/>
  <c r="Y75" i="1"/>
  <c r="Y74" i="1"/>
  <c r="W77" i="1"/>
  <c r="W76" i="1"/>
  <c r="W75" i="1"/>
  <c r="W74" i="1"/>
  <c r="U77" i="1"/>
  <c r="U76" i="1"/>
  <c r="U75" i="1"/>
  <c r="U74" i="1"/>
  <c r="S77" i="1"/>
  <c r="S76" i="1"/>
  <c r="S75" i="1"/>
  <c r="S74" i="1"/>
  <c r="Q77" i="1"/>
  <c r="Q76" i="1"/>
  <c r="Q75" i="1"/>
  <c r="Q74" i="1"/>
  <c r="O77" i="1"/>
  <c r="O76" i="1"/>
  <c r="O75" i="1"/>
  <c r="O74" i="1"/>
  <c r="M77" i="1"/>
  <c r="M76" i="1"/>
  <c r="M75" i="1"/>
  <c r="M74" i="1"/>
  <c r="K77" i="1"/>
  <c r="K76" i="1"/>
  <c r="K75" i="1"/>
  <c r="K74" i="1"/>
  <c r="I77" i="1"/>
  <c r="I76" i="1"/>
  <c r="I75" i="1"/>
  <c r="I74" i="1"/>
  <c r="G77" i="1"/>
  <c r="G76" i="1"/>
  <c r="G75" i="1"/>
  <c r="G74" i="1"/>
  <c r="E77" i="1"/>
  <c r="E76" i="1"/>
  <c r="E75" i="1"/>
  <c r="E74" i="1"/>
  <c r="C75" i="1"/>
  <c r="C77" i="1"/>
  <c r="C76" i="1"/>
  <c r="C74" i="1"/>
  <c r="Y101" i="1"/>
  <c r="Y100" i="1"/>
  <c r="Y99" i="1"/>
  <c r="Y98" i="1"/>
  <c r="W101" i="1"/>
  <c r="W100" i="1"/>
  <c r="W99" i="1"/>
  <c r="W98" i="1"/>
  <c r="U101" i="1"/>
  <c r="U100" i="1"/>
  <c r="U99" i="1"/>
  <c r="U98" i="1"/>
  <c r="Q101" i="1"/>
  <c r="Q100" i="1"/>
  <c r="Q99" i="1"/>
  <c r="Q98" i="1"/>
  <c r="O101" i="1"/>
  <c r="O100" i="1"/>
  <c r="O99" i="1"/>
  <c r="O98" i="1"/>
  <c r="M101" i="1"/>
  <c r="M100" i="1"/>
  <c r="M99" i="1"/>
  <c r="M98" i="1"/>
  <c r="K101" i="1"/>
  <c r="K100" i="1"/>
  <c r="K99" i="1"/>
  <c r="K98" i="1"/>
  <c r="I101" i="1"/>
  <c r="I100" i="1"/>
  <c r="I99" i="1"/>
  <c r="I98" i="1"/>
  <c r="G101" i="1"/>
  <c r="G100" i="1"/>
  <c r="G99" i="1"/>
  <c r="G98" i="1"/>
  <c r="E101" i="1"/>
  <c r="E100" i="1"/>
  <c r="E99" i="1"/>
  <c r="E98" i="1"/>
  <c r="C101" i="1"/>
  <c r="C100" i="1"/>
  <c r="C99" i="1"/>
  <c r="C98" i="1"/>
  <c r="Z20" i="1" l="1"/>
  <c r="AA20" i="1" s="1"/>
  <c r="AC20" i="1" s="1"/>
  <c r="AK49" i="1" s="1"/>
  <c r="Z97" i="1"/>
  <c r="AB97" i="1" s="1"/>
  <c r="AL49" i="1" l="1"/>
  <c r="Y52" i="1"/>
  <c r="Y51" i="1"/>
  <c r="Y50" i="1"/>
  <c r="W52" i="1"/>
  <c r="W51" i="1"/>
  <c r="W50" i="1"/>
  <c r="U52" i="1"/>
  <c r="U51" i="1"/>
  <c r="U50" i="1"/>
  <c r="S52" i="1"/>
  <c r="S51" i="1"/>
  <c r="S50" i="1"/>
  <c r="Q52" i="1"/>
  <c r="Q51" i="1"/>
  <c r="Q50" i="1"/>
  <c r="O52" i="1"/>
  <c r="O51" i="1"/>
  <c r="O50" i="1"/>
  <c r="M52" i="1"/>
  <c r="M51" i="1"/>
  <c r="M50" i="1"/>
  <c r="K52" i="1"/>
  <c r="K51" i="1"/>
  <c r="K50" i="1"/>
  <c r="I52" i="1"/>
  <c r="I51" i="1"/>
  <c r="I50" i="1"/>
  <c r="G52" i="1"/>
  <c r="G51" i="1"/>
  <c r="G50" i="1"/>
  <c r="E52" i="1"/>
  <c r="E51" i="1"/>
  <c r="E50" i="1"/>
  <c r="C52" i="1"/>
  <c r="C51" i="1"/>
  <c r="C50" i="1"/>
  <c r="Y23" i="1"/>
  <c r="Y22" i="1"/>
  <c r="Y21" i="1"/>
  <c r="W23" i="1"/>
  <c r="W22" i="1"/>
  <c r="W21" i="1"/>
  <c r="U23" i="1"/>
  <c r="U22" i="1"/>
  <c r="U21" i="1"/>
  <c r="S23" i="1"/>
  <c r="S22" i="1"/>
  <c r="S21" i="1"/>
  <c r="Q23" i="1"/>
  <c r="Q22" i="1"/>
  <c r="Q21" i="1"/>
  <c r="O23" i="1"/>
  <c r="O22" i="1"/>
  <c r="O21" i="1"/>
  <c r="M23" i="1"/>
  <c r="M22" i="1"/>
  <c r="M21" i="1"/>
  <c r="K23" i="1"/>
  <c r="K22" i="1"/>
  <c r="K21" i="1"/>
  <c r="I23" i="1"/>
  <c r="I22" i="1"/>
  <c r="I21" i="1"/>
  <c r="G23" i="1"/>
  <c r="G22" i="1"/>
  <c r="G21" i="1"/>
  <c r="E23" i="1"/>
  <c r="E22" i="1"/>
  <c r="E21" i="1"/>
  <c r="C23" i="1"/>
  <c r="C22" i="1"/>
  <c r="C21" i="1"/>
  <c r="AC53" i="1" l="1"/>
  <c r="AK82" i="1" s="1"/>
  <c r="Z50" i="1" l="1"/>
  <c r="AA50" i="1" s="1"/>
  <c r="AC50" i="1" s="1"/>
  <c r="AK67" i="1" s="1"/>
  <c r="Z21" i="1"/>
  <c r="AA21" i="1" s="1"/>
  <c r="AC21" i="1" s="1"/>
  <c r="AK66" i="1" s="1"/>
  <c r="E7" i="1"/>
  <c r="Y19" i="1" l="1"/>
  <c r="Y18" i="1"/>
  <c r="W19" i="1"/>
  <c r="W18" i="1"/>
  <c r="U19" i="1"/>
  <c r="U18" i="1"/>
  <c r="S19" i="1"/>
  <c r="S18" i="1"/>
  <c r="Q19" i="1"/>
  <c r="Q18" i="1"/>
  <c r="O19" i="1"/>
  <c r="O18" i="1"/>
  <c r="M19" i="1"/>
  <c r="M18" i="1"/>
  <c r="K19" i="1"/>
  <c r="K18" i="1"/>
  <c r="I18" i="1"/>
  <c r="I19" i="1"/>
  <c r="G19" i="1"/>
  <c r="E19" i="1"/>
  <c r="C19" i="1"/>
  <c r="C18" i="1"/>
  <c r="G18" i="1"/>
  <c r="E18" i="1"/>
  <c r="E17" i="1"/>
  <c r="E16" i="1"/>
  <c r="E15" i="1"/>
  <c r="E14" i="1"/>
  <c r="E13" i="1"/>
  <c r="E12" i="1"/>
  <c r="E11" i="1"/>
  <c r="E10" i="1"/>
  <c r="E9" i="1"/>
  <c r="E8" i="1"/>
  <c r="Y14" i="1" l="1"/>
  <c r="W14" i="1"/>
  <c r="U14" i="1"/>
  <c r="S14" i="1"/>
  <c r="Q14" i="1"/>
  <c r="O14" i="1"/>
  <c r="M14" i="1"/>
  <c r="K14" i="1"/>
  <c r="I14" i="1"/>
  <c r="G14" i="1"/>
  <c r="C14" i="1"/>
  <c r="Z14" i="1" l="1"/>
  <c r="AA14" i="1" s="1"/>
  <c r="AC14" i="1" s="1"/>
  <c r="S17" i="1"/>
  <c r="S16" i="1"/>
  <c r="S15" i="1"/>
  <c r="S13" i="1"/>
  <c r="S12" i="1"/>
  <c r="S11" i="1"/>
  <c r="S10" i="1"/>
  <c r="S9" i="1"/>
  <c r="S8" i="1"/>
  <c r="S7" i="1"/>
  <c r="S49" i="1"/>
  <c r="S48" i="1"/>
  <c r="S47" i="1"/>
  <c r="S46" i="1"/>
  <c r="S45" i="1"/>
  <c r="S44" i="1"/>
  <c r="S43" i="1"/>
  <c r="S42" i="1"/>
  <c r="S41" i="1"/>
  <c r="S40" i="1"/>
  <c r="S39" i="1"/>
  <c r="S38" i="1"/>
  <c r="S37" i="1"/>
  <c r="S36" i="1"/>
  <c r="E62" i="1" l="1"/>
  <c r="G13" i="1"/>
  <c r="G12" i="1"/>
  <c r="G11" i="1"/>
  <c r="G10" i="1"/>
  <c r="G9" i="1"/>
  <c r="G8" i="1"/>
  <c r="G7" i="1"/>
  <c r="G48" i="1"/>
  <c r="G47" i="1"/>
  <c r="G46" i="1"/>
  <c r="G45" i="1"/>
  <c r="G44" i="1"/>
  <c r="G38" i="1"/>
  <c r="G37" i="1"/>
  <c r="G36" i="1"/>
  <c r="K41" i="1" l="1"/>
  <c r="I41" i="1"/>
  <c r="G41" i="1"/>
  <c r="G39" i="1"/>
  <c r="G40" i="1"/>
  <c r="G42" i="1"/>
  <c r="G43" i="1"/>
  <c r="G49" i="1"/>
  <c r="I36" i="1"/>
  <c r="I37" i="1"/>
  <c r="I38" i="1"/>
  <c r="I39" i="1"/>
  <c r="I40" i="1"/>
  <c r="I42" i="1"/>
  <c r="I43" i="1"/>
  <c r="I44" i="1"/>
  <c r="I45" i="1"/>
  <c r="I46" i="1"/>
  <c r="I47" i="1"/>
  <c r="I48" i="1"/>
  <c r="I49" i="1"/>
  <c r="E47" i="1"/>
  <c r="C47" i="1"/>
  <c r="C7" i="1"/>
  <c r="C8" i="1"/>
  <c r="C9" i="1"/>
  <c r="C10" i="1"/>
  <c r="C11" i="1"/>
  <c r="C12" i="1"/>
  <c r="C13" i="1"/>
  <c r="C15" i="1"/>
  <c r="C16" i="1"/>
  <c r="C17" i="1"/>
  <c r="X104" i="1" l="1"/>
  <c r="B27" i="1" l="1"/>
  <c r="D27" i="1"/>
  <c r="F27" i="1"/>
  <c r="H27" i="1"/>
  <c r="J27" i="1"/>
  <c r="L27" i="1"/>
  <c r="N27" i="1"/>
  <c r="P27" i="1"/>
  <c r="R27" i="1"/>
  <c r="T27" i="1"/>
  <c r="V27" i="1"/>
  <c r="X27" i="1"/>
  <c r="Y96" i="1"/>
  <c r="Y95" i="1"/>
  <c r="W96" i="1"/>
  <c r="W95" i="1"/>
  <c r="V104" i="1"/>
  <c r="U96" i="1"/>
  <c r="U95" i="1"/>
  <c r="T104" i="1"/>
  <c r="S96" i="1"/>
  <c r="S95" i="1"/>
  <c r="R104" i="1"/>
  <c r="Q96" i="1"/>
  <c r="Q95" i="1"/>
  <c r="P104" i="1"/>
  <c r="O96" i="1"/>
  <c r="O95" i="1"/>
  <c r="N104" i="1"/>
  <c r="M96" i="1"/>
  <c r="M95" i="1"/>
  <c r="L104" i="1"/>
  <c r="K96" i="1"/>
  <c r="K95" i="1"/>
  <c r="J104" i="1"/>
  <c r="I96" i="1"/>
  <c r="I95" i="1"/>
  <c r="H104" i="1"/>
  <c r="G96" i="1"/>
  <c r="G95" i="1"/>
  <c r="F104" i="1"/>
  <c r="E96" i="1"/>
  <c r="E95" i="1"/>
  <c r="D104" i="1"/>
  <c r="C96" i="1"/>
  <c r="C95" i="1"/>
  <c r="Y73" i="1"/>
  <c r="Y72" i="1"/>
  <c r="X80" i="1"/>
  <c r="W73" i="1"/>
  <c r="W72" i="1"/>
  <c r="V80" i="1"/>
  <c r="U73" i="1"/>
  <c r="U72" i="1"/>
  <c r="T80" i="1"/>
  <c r="S73" i="1"/>
  <c r="S72" i="1"/>
  <c r="R80" i="1"/>
  <c r="Q73" i="1"/>
  <c r="Q72" i="1"/>
  <c r="P80" i="1"/>
  <c r="O73" i="1"/>
  <c r="O72" i="1"/>
  <c r="N80" i="1"/>
  <c r="M73" i="1"/>
  <c r="M72" i="1"/>
  <c r="L80" i="1"/>
  <c r="K73" i="1"/>
  <c r="K72" i="1"/>
  <c r="J80" i="1"/>
  <c r="I73" i="1"/>
  <c r="I72" i="1"/>
  <c r="H80" i="1"/>
  <c r="G73" i="1"/>
  <c r="G72" i="1"/>
  <c r="F80" i="1"/>
  <c r="E73" i="1"/>
  <c r="E72" i="1"/>
  <c r="D80" i="1"/>
  <c r="B80" i="1"/>
  <c r="C73" i="1"/>
  <c r="C72" i="1"/>
  <c r="Y49" i="1"/>
  <c r="Y48" i="1"/>
  <c r="X56" i="1"/>
  <c r="W49" i="1"/>
  <c r="W48" i="1"/>
  <c r="V56" i="1"/>
  <c r="U49" i="1"/>
  <c r="U48" i="1"/>
  <c r="T56" i="1"/>
  <c r="R56" i="1"/>
  <c r="Q49" i="1"/>
  <c r="Q48" i="1"/>
  <c r="P56" i="1"/>
  <c r="O49" i="1"/>
  <c r="O48" i="1"/>
  <c r="N56" i="1"/>
  <c r="M49" i="1"/>
  <c r="M48" i="1"/>
  <c r="L56" i="1"/>
  <c r="K49" i="1"/>
  <c r="K48" i="1"/>
  <c r="J56" i="1"/>
  <c r="H56" i="1"/>
  <c r="F56" i="1"/>
  <c r="D56" i="1"/>
  <c r="E49" i="1"/>
  <c r="E48" i="1"/>
  <c r="C49" i="1"/>
  <c r="C48" i="1"/>
  <c r="B56" i="1"/>
  <c r="Y40" i="1"/>
  <c r="W40" i="1"/>
  <c r="U40" i="1"/>
  <c r="Q40" i="1"/>
  <c r="O40" i="1"/>
  <c r="M40" i="1"/>
  <c r="K40" i="1"/>
  <c r="E40" i="1"/>
  <c r="C40" i="1"/>
  <c r="U64" i="1"/>
  <c r="S64" i="1"/>
  <c r="Q64" i="1"/>
  <c r="O64" i="1"/>
  <c r="M64" i="1"/>
  <c r="K64" i="1"/>
  <c r="I64" i="1"/>
  <c r="G64" i="1"/>
  <c r="E64" i="1"/>
  <c r="C64" i="1"/>
  <c r="Y64" i="1"/>
  <c r="W64" i="1"/>
  <c r="Y68" i="1"/>
  <c r="Y67" i="1"/>
  <c r="W68" i="1"/>
  <c r="W67" i="1"/>
  <c r="U68" i="1"/>
  <c r="U67" i="1"/>
  <c r="S68" i="1"/>
  <c r="S67" i="1"/>
  <c r="Q68" i="1"/>
  <c r="Q67" i="1"/>
  <c r="O68" i="1"/>
  <c r="O67" i="1"/>
  <c r="M68" i="1"/>
  <c r="M67" i="1"/>
  <c r="K68" i="1"/>
  <c r="K67" i="1"/>
  <c r="I68" i="1"/>
  <c r="I67" i="1"/>
  <c r="G68" i="1"/>
  <c r="G67" i="1"/>
  <c r="E68" i="1"/>
  <c r="E67" i="1"/>
  <c r="C67" i="1"/>
  <c r="C68" i="1"/>
  <c r="Y45" i="1"/>
  <c r="Y44" i="1"/>
  <c r="W45" i="1"/>
  <c r="W44" i="1"/>
  <c r="U45" i="1"/>
  <c r="U44" i="1"/>
  <c r="Q45" i="1"/>
  <c r="Q44" i="1"/>
  <c r="O45" i="1"/>
  <c r="O44" i="1"/>
  <c r="M45" i="1"/>
  <c r="M44" i="1"/>
  <c r="K45" i="1"/>
  <c r="K44" i="1"/>
  <c r="E45" i="1"/>
  <c r="E44" i="1"/>
  <c r="C45" i="1"/>
  <c r="C44" i="1"/>
  <c r="C69" i="1"/>
  <c r="E69" i="1"/>
  <c r="G69" i="1"/>
  <c r="I69" i="1"/>
  <c r="K69" i="1"/>
  <c r="M69" i="1"/>
  <c r="O69" i="1"/>
  <c r="Q69" i="1"/>
  <c r="S69" i="1"/>
  <c r="U69" i="1"/>
  <c r="W69" i="1"/>
  <c r="Y69" i="1"/>
  <c r="C70" i="1"/>
  <c r="E70" i="1"/>
  <c r="G70" i="1"/>
  <c r="I70" i="1"/>
  <c r="K70" i="1"/>
  <c r="M70" i="1"/>
  <c r="O70" i="1"/>
  <c r="Q70" i="1"/>
  <c r="S70" i="1"/>
  <c r="U70" i="1"/>
  <c r="W70" i="1"/>
  <c r="Y70" i="1"/>
  <c r="C71" i="1"/>
  <c r="E71" i="1"/>
  <c r="G71" i="1"/>
  <c r="I71" i="1"/>
  <c r="K71" i="1"/>
  <c r="M71" i="1"/>
  <c r="O71" i="1"/>
  <c r="Q71" i="1"/>
  <c r="S71" i="1"/>
  <c r="U71" i="1"/>
  <c r="W71" i="1"/>
  <c r="Y71" i="1"/>
  <c r="Y13" i="1"/>
  <c r="W13" i="1"/>
  <c r="U13" i="1"/>
  <c r="Y91" i="1"/>
  <c r="Y90" i="1"/>
  <c r="W91" i="1"/>
  <c r="W90" i="1"/>
  <c r="U91" i="1"/>
  <c r="U90" i="1"/>
  <c r="S91" i="1"/>
  <c r="S90" i="1"/>
  <c r="Q91" i="1"/>
  <c r="Q90" i="1"/>
  <c r="O91" i="1"/>
  <c r="O90" i="1"/>
  <c r="M91" i="1"/>
  <c r="M90" i="1"/>
  <c r="K91" i="1"/>
  <c r="K90" i="1"/>
  <c r="I91" i="1"/>
  <c r="I90" i="1"/>
  <c r="G91" i="1"/>
  <c r="G90" i="1"/>
  <c r="E91" i="1"/>
  <c r="E90" i="1"/>
  <c r="C91" i="1"/>
  <c r="C90" i="1"/>
  <c r="C89" i="1"/>
  <c r="Q13" i="1"/>
  <c r="O13" i="1"/>
  <c r="M13" i="1"/>
  <c r="K13" i="1"/>
  <c r="I13" i="1"/>
  <c r="I12" i="1"/>
  <c r="K12" i="1"/>
  <c r="K15" i="1"/>
  <c r="Y94" i="1"/>
  <c r="W94" i="1"/>
  <c r="U94" i="1"/>
  <c r="S94" i="1"/>
  <c r="Q94" i="1"/>
  <c r="O94" i="1"/>
  <c r="M94" i="1"/>
  <c r="K94" i="1"/>
  <c r="I94" i="1"/>
  <c r="G94" i="1"/>
  <c r="Y17" i="1"/>
  <c r="W17" i="1"/>
  <c r="U17" i="1"/>
  <c r="Q17" i="1"/>
  <c r="O17" i="1"/>
  <c r="M17" i="1"/>
  <c r="K17" i="1"/>
  <c r="I17" i="1"/>
  <c r="G17" i="1"/>
  <c r="E94" i="1"/>
  <c r="C94" i="1"/>
  <c r="I7" i="1"/>
  <c r="K7" i="1"/>
  <c r="M7" i="1"/>
  <c r="O7" i="1"/>
  <c r="Q7" i="1"/>
  <c r="U7" i="1"/>
  <c r="W7" i="1"/>
  <c r="Y7" i="1"/>
  <c r="C84" i="1"/>
  <c r="Z98" i="1" s="1"/>
  <c r="AB98" i="1" s="1"/>
  <c r="AL66" i="1" s="1"/>
  <c r="E84" i="1"/>
  <c r="G84" i="1"/>
  <c r="I84" i="1"/>
  <c r="K84" i="1"/>
  <c r="M84" i="1"/>
  <c r="O84" i="1"/>
  <c r="Q84" i="1"/>
  <c r="U84" i="1"/>
  <c r="W84" i="1"/>
  <c r="Y84" i="1"/>
  <c r="C36" i="1"/>
  <c r="E36" i="1"/>
  <c r="K36" i="1"/>
  <c r="M36" i="1"/>
  <c r="O36" i="1"/>
  <c r="Q36" i="1"/>
  <c r="U36" i="1"/>
  <c r="W36" i="1"/>
  <c r="Y36" i="1"/>
  <c r="C60" i="1"/>
  <c r="E60" i="1"/>
  <c r="G60" i="1"/>
  <c r="I60" i="1"/>
  <c r="K60" i="1"/>
  <c r="M60" i="1"/>
  <c r="O60" i="1"/>
  <c r="Q60" i="1"/>
  <c r="S60" i="1"/>
  <c r="U60" i="1"/>
  <c r="W60" i="1"/>
  <c r="Y60" i="1"/>
  <c r="I9" i="1"/>
  <c r="K9" i="1"/>
  <c r="M9" i="1"/>
  <c r="O9" i="1"/>
  <c r="Q9" i="1"/>
  <c r="U9" i="1"/>
  <c r="W9" i="1"/>
  <c r="Y9" i="1"/>
  <c r="C86" i="1"/>
  <c r="Z100" i="1" s="1"/>
  <c r="AB100" i="1" s="1"/>
  <c r="AL76" i="1" s="1"/>
  <c r="E86" i="1"/>
  <c r="G86" i="1"/>
  <c r="I86" i="1"/>
  <c r="K86" i="1"/>
  <c r="M86" i="1"/>
  <c r="O86" i="1"/>
  <c r="Q86" i="1"/>
  <c r="U86" i="1"/>
  <c r="W86" i="1"/>
  <c r="Y86" i="1"/>
  <c r="C37" i="1"/>
  <c r="E37" i="1"/>
  <c r="K37" i="1"/>
  <c r="M37" i="1"/>
  <c r="O37" i="1"/>
  <c r="Q37" i="1"/>
  <c r="U37" i="1"/>
  <c r="W37" i="1"/>
  <c r="Y37" i="1"/>
  <c r="C62" i="1"/>
  <c r="G62" i="1"/>
  <c r="I62" i="1"/>
  <c r="K62" i="1"/>
  <c r="M62" i="1"/>
  <c r="O62" i="1"/>
  <c r="Q62" i="1"/>
  <c r="S62" i="1"/>
  <c r="U62" i="1"/>
  <c r="W62" i="1"/>
  <c r="Y62" i="1"/>
  <c r="I8" i="1"/>
  <c r="K8" i="1"/>
  <c r="M8" i="1"/>
  <c r="O8" i="1"/>
  <c r="Q8" i="1"/>
  <c r="U8" i="1"/>
  <c r="W8" i="1"/>
  <c r="Y8" i="1"/>
  <c r="C85" i="1"/>
  <c r="Z99" i="1" s="1"/>
  <c r="AB99" i="1" s="1"/>
  <c r="AL71" i="1" s="1"/>
  <c r="E85" i="1"/>
  <c r="G85" i="1"/>
  <c r="I85" i="1"/>
  <c r="K85" i="1"/>
  <c r="M85" i="1"/>
  <c r="O85" i="1"/>
  <c r="Q85" i="1"/>
  <c r="U85" i="1"/>
  <c r="W85" i="1"/>
  <c r="Y85" i="1"/>
  <c r="C46" i="1"/>
  <c r="E46" i="1"/>
  <c r="K46" i="1"/>
  <c r="M46" i="1"/>
  <c r="O46" i="1"/>
  <c r="Q46" i="1"/>
  <c r="U46" i="1"/>
  <c r="W46" i="1"/>
  <c r="Y46" i="1"/>
  <c r="C61" i="1"/>
  <c r="E61" i="1"/>
  <c r="G61" i="1"/>
  <c r="I61" i="1"/>
  <c r="K61" i="1"/>
  <c r="M61" i="1"/>
  <c r="O61" i="1"/>
  <c r="Q61" i="1"/>
  <c r="S61" i="1"/>
  <c r="U61" i="1"/>
  <c r="W61" i="1"/>
  <c r="Y61" i="1"/>
  <c r="I11" i="1"/>
  <c r="K11" i="1"/>
  <c r="M11" i="1"/>
  <c r="O11" i="1"/>
  <c r="Q11" i="1"/>
  <c r="U11" i="1"/>
  <c r="W11" i="1"/>
  <c r="Y11" i="1"/>
  <c r="C88" i="1"/>
  <c r="E88" i="1"/>
  <c r="G88" i="1"/>
  <c r="I88" i="1"/>
  <c r="K88" i="1"/>
  <c r="M88" i="1"/>
  <c r="O88" i="1"/>
  <c r="Q88" i="1"/>
  <c r="S88" i="1"/>
  <c r="U88" i="1"/>
  <c r="W88" i="1"/>
  <c r="Y88" i="1"/>
  <c r="C39" i="1"/>
  <c r="E39" i="1"/>
  <c r="K39" i="1"/>
  <c r="M39" i="1"/>
  <c r="O39" i="1"/>
  <c r="Q39" i="1"/>
  <c r="U39" i="1"/>
  <c r="W39" i="1"/>
  <c r="Y39" i="1"/>
  <c r="C66" i="1"/>
  <c r="E66" i="1"/>
  <c r="G66" i="1"/>
  <c r="I66" i="1"/>
  <c r="K66" i="1"/>
  <c r="M66" i="1"/>
  <c r="O66" i="1"/>
  <c r="Q66" i="1"/>
  <c r="S66" i="1"/>
  <c r="U66" i="1"/>
  <c r="W66" i="1"/>
  <c r="Y66" i="1"/>
  <c r="G16" i="1"/>
  <c r="I16" i="1"/>
  <c r="K16" i="1"/>
  <c r="M16" i="1"/>
  <c r="O16" i="1"/>
  <c r="Q16" i="1"/>
  <c r="U16" i="1"/>
  <c r="W16" i="1"/>
  <c r="Y16" i="1"/>
  <c r="C93" i="1"/>
  <c r="E93" i="1"/>
  <c r="G93" i="1"/>
  <c r="I93" i="1"/>
  <c r="K93" i="1"/>
  <c r="M93" i="1"/>
  <c r="O93" i="1"/>
  <c r="Q93" i="1"/>
  <c r="S93" i="1"/>
  <c r="U93" i="1"/>
  <c r="W93" i="1"/>
  <c r="Y93" i="1"/>
  <c r="K47" i="1"/>
  <c r="M47" i="1"/>
  <c r="O47" i="1"/>
  <c r="Q47" i="1"/>
  <c r="U47" i="1"/>
  <c r="W47" i="1"/>
  <c r="Y47" i="1"/>
  <c r="C38" i="1"/>
  <c r="E38" i="1"/>
  <c r="K38" i="1"/>
  <c r="M38" i="1"/>
  <c r="O38" i="1"/>
  <c r="O41" i="1"/>
  <c r="O42" i="1"/>
  <c r="O43" i="1"/>
  <c r="Q38" i="1"/>
  <c r="U38" i="1"/>
  <c r="W38" i="1"/>
  <c r="Y38" i="1"/>
  <c r="C63" i="1"/>
  <c r="E63" i="1"/>
  <c r="G63" i="1"/>
  <c r="I63" i="1"/>
  <c r="K63" i="1"/>
  <c r="M63" i="1"/>
  <c r="O63" i="1"/>
  <c r="Q63" i="1"/>
  <c r="S63" i="1"/>
  <c r="U63" i="1"/>
  <c r="W63" i="1"/>
  <c r="Y63" i="1"/>
  <c r="I10" i="1"/>
  <c r="K10" i="1"/>
  <c r="M10" i="1"/>
  <c r="O10" i="1"/>
  <c r="Q10" i="1"/>
  <c r="U10" i="1"/>
  <c r="W10" i="1"/>
  <c r="Y10" i="1"/>
  <c r="C87" i="1"/>
  <c r="Z101" i="1" s="1"/>
  <c r="AB101" i="1" s="1"/>
  <c r="AL81" i="1" s="1"/>
  <c r="AO81" i="1" s="1"/>
  <c r="E87" i="1"/>
  <c r="G87" i="1"/>
  <c r="I87" i="1"/>
  <c r="K87" i="1"/>
  <c r="M87" i="1"/>
  <c r="O87" i="1"/>
  <c r="Q87" i="1"/>
  <c r="S87" i="1"/>
  <c r="U87" i="1"/>
  <c r="W87" i="1"/>
  <c r="Y87" i="1"/>
  <c r="C41" i="1"/>
  <c r="E41" i="1"/>
  <c r="M41" i="1"/>
  <c r="Q41" i="1"/>
  <c r="U41" i="1"/>
  <c r="W41" i="1"/>
  <c r="Y41" i="1"/>
  <c r="C65" i="1"/>
  <c r="E65" i="1"/>
  <c r="G65" i="1"/>
  <c r="K65" i="1"/>
  <c r="M65" i="1"/>
  <c r="O65" i="1"/>
  <c r="Q65" i="1"/>
  <c r="S65" i="1"/>
  <c r="U65" i="1"/>
  <c r="W65" i="1"/>
  <c r="Y65" i="1"/>
  <c r="M12" i="1"/>
  <c r="O12" i="1"/>
  <c r="Q12" i="1"/>
  <c r="U12" i="1"/>
  <c r="W12" i="1"/>
  <c r="Y12" i="1"/>
  <c r="E89" i="1"/>
  <c r="G89" i="1"/>
  <c r="I89" i="1"/>
  <c r="K89" i="1"/>
  <c r="M89" i="1"/>
  <c r="O89" i="1"/>
  <c r="Q89" i="1"/>
  <c r="S89" i="1"/>
  <c r="U89" i="1"/>
  <c r="W89" i="1"/>
  <c r="Y89" i="1"/>
  <c r="C43" i="1"/>
  <c r="E43" i="1"/>
  <c r="K43" i="1"/>
  <c r="M43" i="1"/>
  <c r="Q43" i="1"/>
  <c r="U43" i="1"/>
  <c r="W43" i="1"/>
  <c r="Y43" i="1"/>
  <c r="G15" i="1"/>
  <c r="I15" i="1"/>
  <c r="M15" i="1"/>
  <c r="O15" i="1"/>
  <c r="Q15" i="1"/>
  <c r="U15" i="1"/>
  <c r="W15" i="1"/>
  <c r="Y15" i="1"/>
  <c r="C92" i="1"/>
  <c r="E92" i="1"/>
  <c r="I92" i="1"/>
  <c r="K92" i="1"/>
  <c r="M92" i="1"/>
  <c r="O92" i="1"/>
  <c r="Q92" i="1"/>
  <c r="S92" i="1"/>
  <c r="U92" i="1"/>
  <c r="W92" i="1"/>
  <c r="Y92" i="1"/>
  <c r="C42" i="1"/>
  <c r="E42" i="1"/>
  <c r="K42" i="1"/>
  <c r="M42" i="1"/>
  <c r="Q42" i="1"/>
  <c r="U42" i="1"/>
  <c r="W42" i="1"/>
  <c r="Y42" i="1"/>
  <c r="AG16" i="1"/>
  <c r="AB42" i="1" s="1"/>
  <c r="Z83" i="1"/>
  <c r="AB83" i="1" s="1"/>
  <c r="AF16" i="1"/>
  <c r="AB15" i="1" s="1"/>
  <c r="Z59" i="1"/>
  <c r="AB59" i="1" s="1"/>
  <c r="Z34" i="1"/>
  <c r="AA34" i="1" s="1"/>
  <c r="Z5" i="1"/>
  <c r="AA5" i="1" s="1"/>
  <c r="Z19" i="1"/>
  <c r="AA19" i="1" s="1"/>
  <c r="AC19" i="1" s="1"/>
  <c r="Z26" i="1"/>
  <c r="AA26" i="1" s="1"/>
  <c r="AC26" i="1" s="1"/>
  <c r="Z74" i="1" l="1"/>
  <c r="AB74" i="1" s="1"/>
  <c r="AM67" i="1" s="1"/>
  <c r="AO67" i="1" s="1"/>
  <c r="Z75" i="1"/>
  <c r="AB75" i="1" s="1"/>
  <c r="AM72" i="1" s="1"/>
  <c r="Z76" i="1"/>
  <c r="AB76" i="1" s="1"/>
  <c r="AM77" i="1" s="1"/>
  <c r="Z77" i="1"/>
  <c r="AB77" i="1" s="1"/>
  <c r="AM82" i="1" s="1"/>
  <c r="AO82" i="1" s="1"/>
  <c r="AO83" i="1" s="1"/>
  <c r="Z52" i="1"/>
  <c r="AA52" i="1" s="1"/>
  <c r="AC52" i="1" s="1"/>
  <c r="AK77" i="1" s="1"/>
  <c r="Z51" i="1"/>
  <c r="AA51" i="1" s="1"/>
  <c r="AC51" i="1" s="1"/>
  <c r="AK72" i="1" s="1"/>
  <c r="AK23" i="1"/>
  <c r="Z22" i="1"/>
  <c r="AA22" i="1" s="1"/>
  <c r="AC22" i="1" s="1"/>
  <c r="AK71" i="1" s="1"/>
  <c r="Z23" i="1"/>
  <c r="AA23" i="1" s="1"/>
  <c r="AC23" i="1" s="1"/>
  <c r="AO76" i="1" s="1"/>
  <c r="Z90" i="1"/>
  <c r="AB90" i="1" s="1"/>
  <c r="AL57" i="1" s="1"/>
  <c r="Y27" i="1"/>
  <c r="O80" i="1"/>
  <c r="K27" i="1"/>
  <c r="K104" i="1"/>
  <c r="Z91" i="1"/>
  <c r="AB91" i="1" s="1"/>
  <c r="AL61" i="1" s="1"/>
  <c r="AO61" i="1" s="1"/>
  <c r="G104" i="1"/>
  <c r="K80" i="1"/>
  <c r="Z69" i="1"/>
  <c r="AB69" i="1" s="1"/>
  <c r="AM32" i="1" s="1"/>
  <c r="Z46" i="1"/>
  <c r="AA46" i="1" s="1"/>
  <c r="AC46" i="1" s="1"/>
  <c r="AK54" i="1" s="1"/>
  <c r="Z8" i="1"/>
  <c r="AA8" i="1" s="1"/>
  <c r="AC8" i="1" s="1"/>
  <c r="AK10" i="1" s="1"/>
  <c r="Q27" i="1"/>
  <c r="O27" i="1"/>
  <c r="Z9" i="1"/>
  <c r="AA9" i="1" s="1"/>
  <c r="AC9" i="1" s="1"/>
  <c r="AK14" i="1" s="1"/>
  <c r="Z17" i="1"/>
  <c r="AA17" i="1" s="1"/>
  <c r="AC17" i="1" s="1"/>
  <c r="AK45" i="1" s="1"/>
  <c r="U27" i="1"/>
  <c r="U56" i="1"/>
  <c r="O56" i="1"/>
  <c r="Q56" i="1"/>
  <c r="M27" i="1"/>
  <c r="I80" i="1"/>
  <c r="W56" i="1"/>
  <c r="Q104" i="1"/>
  <c r="Z73" i="1"/>
  <c r="AB73" i="1" s="1"/>
  <c r="AM50" i="1" s="1"/>
  <c r="Z44" i="1"/>
  <c r="AA44" i="1" s="1"/>
  <c r="AC44" i="1" s="1"/>
  <c r="AK28" i="1" s="1"/>
  <c r="Z48" i="1"/>
  <c r="AA48" i="1" s="1"/>
  <c r="AC48" i="1" s="1"/>
  <c r="AK62" i="1" s="1"/>
  <c r="W27" i="1"/>
  <c r="Y56" i="1"/>
  <c r="AA36" i="1"/>
  <c r="AC36" i="1" s="1"/>
  <c r="Z70" i="1"/>
  <c r="AB70" i="1" s="1"/>
  <c r="AM54" i="1" s="1"/>
  <c r="S56" i="1"/>
  <c r="S80" i="1"/>
  <c r="S27" i="1"/>
  <c r="Q80" i="1"/>
  <c r="Z39" i="1"/>
  <c r="AA39" i="1" s="1"/>
  <c r="AC39" i="1" s="1"/>
  <c r="AK19" i="1" s="1"/>
  <c r="K56" i="1"/>
  <c r="G27" i="1"/>
  <c r="E27" i="1"/>
  <c r="Z86" i="1"/>
  <c r="AB86" i="1" s="1"/>
  <c r="AL14" i="1" s="1"/>
  <c r="Z85" i="1"/>
  <c r="AB85" i="1" s="1"/>
  <c r="AL10" i="1" s="1"/>
  <c r="Z84" i="1"/>
  <c r="AB84" i="1" s="1"/>
  <c r="AL6" i="1" s="1"/>
  <c r="Z68" i="1"/>
  <c r="AB68" i="1" s="1"/>
  <c r="AM28" i="1" s="1"/>
  <c r="U104" i="1"/>
  <c r="Z95" i="1"/>
  <c r="AB95" i="1" s="1"/>
  <c r="AL18" i="1" s="1"/>
  <c r="AL86" i="1"/>
  <c r="AO86" i="1" s="1"/>
  <c r="Y104" i="1"/>
  <c r="Z96" i="1"/>
  <c r="AB96" i="1" s="1"/>
  <c r="Z94" i="1"/>
  <c r="AB94" i="1" s="1"/>
  <c r="AL45" i="1" s="1"/>
  <c r="C104" i="1"/>
  <c r="Z62" i="1"/>
  <c r="AB62" i="1" s="1"/>
  <c r="AM15" i="1" s="1"/>
  <c r="Z72" i="1"/>
  <c r="AB72" i="1" s="1"/>
  <c r="AM62" i="1" s="1"/>
  <c r="Z67" i="1"/>
  <c r="AB67" i="1" s="1"/>
  <c r="AM46" i="1" s="1"/>
  <c r="Z64" i="1"/>
  <c r="AB64" i="1" s="1"/>
  <c r="AM24" i="1" s="1"/>
  <c r="Z66" i="1"/>
  <c r="AB66" i="1" s="1"/>
  <c r="AM42" i="1" s="1"/>
  <c r="Z60" i="1"/>
  <c r="AB60" i="1" s="1"/>
  <c r="AM7" i="1" s="1"/>
  <c r="M80" i="1"/>
  <c r="Z61" i="1"/>
  <c r="AB61" i="1" s="1"/>
  <c r="AM11" i="1" s="1"/>
  <c r="Z71" i="1"/>
  <c r="AB71" i="1" s="1"/>
  <c r="AM58" i="1" s="1"/>
  <c r="Z13" i="1"/>
  <c r="AA13" i="1" s="1"/>
  <c r="AC13" i="1" s="1"/>
  <c r="AK57" i="1" s="1"/>
  <c r="Y80" i="1"/>
  <c r="W104" i="1"/>
  <c r="U80" i="1"/>
  <c r="S104" i="1"/>
  <c r="M104" i="1"/>
  <c r="I104" i="1"/>
  <c r="I27" i="1"/>
  <c r="G80" i="1"/>
  <c r="Z92" i="1"/>
  <c r="AB92" i="1" s="1"/>
  <c r="E80" i="1"/>
  <c r="E56" i="1"/>
  <c r="E104" i="1"/>
  <c r="AB7" i="1"/>
  <c r="C80" i="1"/>
  <c r="Z45" i="1"/>
  <c r="AA45" i="1" s="1"/>
  <c r="AC45" i="1" s="1"/>
  <c r="AK32" i="1" s="1"/>
  <c r="C56" i="1"/>
  <c r="Z40" i="1"/>
  <c r="AA40" i="1" s="1"/>
  <c r="AC40" i="1" s="1"/>
  <c r="AK24" i="1" s="1"/>
  <c r="Z87" i="1"/>
  <c r="AB87" i="1" s="1"/>
  <c r="C27" i="1"/>
  <c r="Z88" i="1"/>
  <c r="AB88" i="1" s="1"/>
  <c r="AL31" i="1" s="1"/>
  <c r="O104" i="1"/>
  <c r="Z89" i="1"/>
  <c r="AB89" i="1" s="1"/>
  <c r="AL53" i="1" s="1"/>
  <c r="Z93" i="1"/>
  <c r="AB93" i="1" s="1"/>
  <c r="AL41" i="1" s="1"/>
  <c r="W80" i="1"/>
  <c r="Z63" i="1"/>
  <c r="AB63" i="1" s="1"/>
  <c r="AM19" i="1" s="1"/>
  <c r="Z65" i="1"/>
  <c r="AB65" i="1" s="1"/>
  <c r="AM37" i="1" s="1"/>
  <c r="Z42" i="1"/>
  <c r="AA42" i="1" s="1"/>
  <c r="AC42" i="1" s="1"/>
  <c r="AK42" i="1" s="1"/>
  <c r="Z47" i="1"/>
  <c r="AA47" i="1" s="1"/>
  <c r="AC47" i="1" s="1"/>
  <c r="AK58" i="1" s="1"/>
  <c r="M56" i="1"/>
  <c r="I56" i="1"/>
  <c r="Z43" i="1"/>
  <c r="AA43" i="1" s="1"/>
  <c r="AC43" i="1" s="1"/>
  <c r="AK46" i="1" s="1"/>
  <c r="Z38" i="1"/>
  <c r="AA38" i="1" s="1"/>
  <c r="AC38" i="1" s="1"/>
  <c r="AK15" i="1" s="1"/>
  <c r="Z37" i="1"/>
  <c r="AA37" i="1" s="1"/>
  <c r="AC37" i="1" s="1"/>
  <c r="AK11" i="1" s="1"/>
  <c r="G56" i="1"/>
  <c r="Z41" i="1"/>
  <c r="AA41" i="1" s="1"/>
  <c r="Z49" i="1"/>
  <c r="AA49" i="1" s="1"/>
  <c r="AC49" i="1" s="1"/>
  <c r="AK50" i="1" s="1"/>
  <c r="AB41" i="1"/>
  <c r="Z10" i="1"/>
  <c r="AA10" i="1" s="1"/>
  <c r="AC10" i="1" s="1"/>
  <c r="AK27" i="1" s="1"/>
  <c r="Z16" i="1"/>
  <c r="AA16" i="1" s="1"/>
  <c r="AC16" i="1" s="1"/>
  <c r="AK41" i="1" s="1"/>
  <c r="Z11" i="1"/>
  <c r="AA11" i="1" s="1"/>
  <c r="AC11" i="1" s="1"/>
  <c r="AK31" i="1" s="1"/>
  <c r="Z15" i="1"/>
  <c r="AA15" i="1" s="1"/>
  <c r="AC15" i="1" s="1"/>
  <c r="AK36" i="1" s="1"/>
  <c r="Z7" i="1"/>
  <c r="AA7" i="1" s="1"/>
  <c r="Z12" i="1"/>
  <c r="AA12" i="1" s="1"/>
  <c r="AC12" i="1" s="1"/>
  <c r="AK53" i="1" s="1"/>
  <c r="Z18" i="1"/>
  <c r="AA18" i="1" s="1"/>
  <c r="AC18" i="1" s="1"/>
  <c r="AO49" i="1" l="1"/>
  <c r="AO87" i="1"/>
  <c r="AO88" i="1" s="1"/>
  <c r="AL36" i="1"/>
  <c r="AO36" i="1" s="1"/>
  <c r="AO77" i="1"/>
  <c r="AO78" i="1" s="1"/>
  <c r="AL23" i="1"/>
  <c r="AO23" i="1" s="1"/>
  <c r="AO66" i="1"/>
  <c r="AO68" i="1" s="1"/>
  <c r="AL27" i="1"/>
  <c r="AO27" i="1" s="1"/>
  <c r="AO72" i="1"/>
  <c r="AO57" i="1"/>
  <c r="AO15" i="1"/>
  <c r="AO58" i="1"/>
  <c r="AO45" i="1"/>
  <c r="AO14" i="1"/>
  <c r="AO50" i="1"/>
  <c r="AO62" i="1"/>
  <c r="AO63" i="1" s="1"/>
  <c r="AO54" i="1"/>
  <c r="AO46" i="1"/>
  <c r="AK18" i="1"/>
  <c r="AO18" i="1" s="1"/>
  <c r="AO53" i="1"/>
  <c r="AO10" i="1"/>
  <c r="AO31" i="1"/>
  <c r="AO42" i="1"/>
  <c r="AO19" i="1"/>
  <c r="AO11" i="1"/>
  <c r="AO28" i="1"/>
  <c r="AO24" i="1"/>
  <c r="AC7" i="1"/>
  <c r="AO6" i="1" s="1"/>
  <c r="AO41" i="1"/>
  <c r="Z56" i="1"/>
  <c r="Z104" i="1"/>
  <c r="AB104" i="1" s="1"/>
  <c r="AK101" i="1" s="1"/>
  <c r="Z80" i="1"/>
  <c r="AB80" i="1" s="1"/>
  <c r="AK102" i="1" s="1"/>
  <c r="AO32" i="1"/>
  <c r="AC41" i="1"/>
  <c r="AK37" i="1" s="1"/>
  <c r="AO37" i="1" s="1"/>
  <c r="AA56" i="1"/>
  <c r="Z27" i="1"/>
  <c r="AA27" i="1" s="1"/>
  <c r="AO51" i="1" l="1"/>
  <c r="AO59" i="1"/>
  <c r="AO12" i="1"/>
  <c r="AO47" i="1"/>
  <c r="AO16" i="1"/>
  <c r="AO55" i="1"/>
  <c r="AO38" i="1"/>
  <c r="AO33" i="1"/>
  <c r="AO43" i="1"/>
  <c r="AO20" i="1"/>
  <c r="AO25" i="1"/>
  <c r="AO29" i="1"/>
  <c r="AC27" i="1"/>
  <c r="AO7" i="1"/>
  <c r="AO8" i="1" s="1"/>
  <c r="AC56" i="1"/>
  <c r="AK96" i="1" s="1"/>
  <c r="AK103" i="1" l="1"/>
  <c r="AO71" i="1"/>
  <c r="AO73" i="1" s="1"/>
  <c r="AO90" i="1" s="1"/>
</calcChain>
</file>

<file path=xl/sharedStrings.xml><?xml version="1.0" encoding="utf-8"?>
<sst xmlns="http://schemas.openxmlformats.org/spreadsheetml/2006/main" count="179" uniqueCount="69">
  <si>
    <t>sum monthly bals</t>
  </si>
  <si>
    <t>av daily bal</t>
  </si>
  <si>
    <t>interest rate</t>
  </si>
  <si>
    <t>interest</t>
  </si>
  <si>
    <t>Avr STIF rate</t>
  </si>
  <si>
    <t>Avr LAF rate</t>
  </si>
  <si>
    <t>Interest Due:</t>
  </si>
  <si>
    <t>code 64651</t>
  </si>
  <si>
    <t>interest on</t>
  </si>
  <si>
    <t>ave daily balance</t>
  </si>
  <si>
    <t>UI</t>
  </si>
  <si>
    <t>daily ave bal</t>
  </si>
  <si>
    <t>Wire cost</t>
  </si>
  <si>
    <t>warrant cost</t>
  </si>
  <si>
    <t>interest due</t>
  </si>
  <si>
    <t>Budget code</t>
  </si>
  <si>
    <t>Disbursing Acct</t>
  </si>
  <si>
    <t>UCFE</t>
  </si>
  <si>
    <t>UCX</t>
  </si>
  <si>
    <t>Disbursing 8-000-001</t>
  </si>
  <si>
    <t>total warrant cost</t>
  </si>
  <si>
    <t>Warrants Clrd (disb acct)</t>
  </si>
  <si>
    <t>Interest Summary:</t>
  </si>
  <si>
    <t xml:space="preserve">  Interest earned</t>
  </si>
  <si>
    <t xml:space="preserve">       Budget code</t>
  </si>
  <si>
    <t xml:space="preserve">       Disbursing Acct</t>
  </si>
  <si>
    <t xml:space="preserve">  Less Cost</t>
  </si>
  <si>
    <t xml:space="preserve">       Wire transfers</t>
  </si>
  <si>
    <t xml:space="preserve">       Warrant clearings</t>
  </si>
  <si>
    <t>Wire transfers(applies to budget code)</t>
  </si>
  <si>
    <t xml:space="preserve">              Interest due</t>
  </si>
  <si>
    <t>Some Excel calculations will differ from calculations on calculator due to rounding.</t>
  </si>
  <si>
    <t>TEUC</t>
  </si>
  <si>
    <t>EB-FED</t>
  </si>
  <si>
    <t>EB-STATE</t>
  </si>
  <si>
    <t>EUC08</t>
  </si>
  <si>
    <t>EUC08E</t>
  </si>
  <si>
    <t>FAC (ARRA)</t>
  </si>
  <si>
    <t xml:space="preserve">EB-FED </t>
  </si>
  <si>
    <t>EUC082X</t>
  </si>
  <si>
    <t>EUC083X</t>
  </si>
  <si>
    <t>EUC084X</t>
  </si>
  <si>
    <t>TEUC-X</t>
  </si>
  <si>
    <t>cost/wire</t>
  </si>
  <si>
    <t>Average Dalily Ledger Balance from Treasurers's Monthly Report  (REP122- Unemployment Trust Fund Data)  (Attachment #1)</t>
  </si>
  <si>
    <t>Must equal 100%.  Round percentages as needed to equal 100%.</t>
  </si>
  <si>
    <t xml:space="preserve">Current CMIA Interest Rate Updated in October of each year.   OSC will provide in October of each year. </t>
  </si>
  <si>
    <t>Average  Yearly STIF rate from cell AF 16</t>
  </si>
  <si>
    <t>Average monthly STIF and LAF form Treasurer's Monthly Report (REP 122- Unemployment Trust Fund Data) ( Attachment # 1)</t>
  </si>
  <si>
    <t>Average  Yearly LAF rate from cell AG 16</t>
  </si>
  <si>
    <t>UI/EB-ST FED LOAN interest rate is 0.00%</t>
  </si>
  <si>
    <t xml:space="preserve"> Comes from Shannon OKine at the State Treasurer's Office  508-5910.</t>
  </si>
  <si>
    <t>508-5952.</t>
  </si>
  <si>
    <t xml:space="preserve">State Treasurer provides the percentage and warrant cost  for the year on BC 64651 - Unemployment Trust Fund (Attachment #3).  Comes from Chandler Francis at the State Treasurer's Office </t>
  </si>
  <si>
    <t>Average Daily Ledger Balance .  Warramts cleared and Working days from Treasurer's Monthly Report (REP 122- Unemployment Trust Fund Data) (Attachment # 1)</t>
  </si>
  <si>
    <t>Included in TEUC.  This is for Airline Employees only.  Handled different.  Funded through the Trust Fund to 24650.  Expended out of 24650.  When funds are ordered from the Trust Fund must use TEUC only per Gloria Avent-Kindred at DES.</t>
  </si>
  <si>
    <t>Percentages must equal 100% may have do adjust do to rounding.  From Fed 17225 Analysis of Budget Code #64651 submitted by DES to OSC monthly.  (Attachment #2)</t>
  </si>
  <si>
    <t>Percentages must equal 100% may have do adjust do to rounding.  From Fed 17225 Analysis of  Disbursing Account 8-000-001 submitted by DES to OSC monthly.  (Attachment #4)</t>
  </si>
  <si>
    <t>NC Department of Commerce, Division of Employment Security Unemployment Insurance - Benefits</t>
  </si>
  <si>
    <t>EUC08 E</t>
  </si>
  <si>
    <t>cost/war</t>
  </si>
  <si>
    <t>FPUC</t>
  </si>
  <si>
    <t>PUA</t>
  </si>
  <si>
    <t>PEUC</t>
  </si>
  <si>
    <t xml:space="preserve">EB-FED 100% </t>
  </si>
  <si>
    <t>EB-FED 100%</t>
  </si>
  <si>
    <t>IBA</t>
  </si>
  <si>
    <t>MEUC</t>
  </si>
  <si>
    <t>FY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</si>
</sst>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164" formatCode="#,##0.0000"/>
    <numFmt numFmtId="165" formatCode="#,##0.000000"/>
    <numFmt numFmtId="166" formatCode="0.0000%"/>
    <numFmt numFmtId="167" formatCode="0.000%"/>
    <numFmt numFmtId="168" formatCode="0.000"/>
    <numFmt numFmtId="169" formatCode="0.0000"/>
  </numFmts>
  <fonts count="10" x14ac:knownFonts="1">
    <font>
      <sz val="10"/>
      <name val="MS Sans Serif"/>
    </font>
    <font>
      <sz val="7"/>
      <name val="Arial"/>
      <family val="2"/>
    </font>
    <font>
      <b/>
      <sz val="7"/>
      <name val="Arial"/>
      <family val="2"/>
    </font>
    <font>
      <b/>
      <sz val="7"/>
      <color indexed="10"/>
      <name val="Arial"/>
      <family val="2"/>
    </font>
    <font>
      <sz val="7"/>
      <color indexed="10"/>
      <name val="Arial"/>
      <family val="2"/>
    </font>
    <font>
      <sz val="6"/>
      <color indexed="10"/>
      <name val="Arial"/>
      <family val="2"/>
    </font>
    <font>
      <sz val="5"/>
      <color indexed="10"/>
      <name val="Arial"/>
      <family val="2"/>
    </font>
    <font>
      <b/>
      <sz val="18"/>
      <color indexed="10"/>
      <name val="Arial"/>
      <family val="2"/>
    </font>
    <font>
      <sz val="6"/>
      <name val="Arial"/>
      <family val="2"/>
    </font>
    <font>
      <sz val="7"/>
      <color indexed="10"/>
      <name val="Arial"/>
      <family val="2"/>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53"/>
        <bgColor indexed="64"/>
      </patternFill>
    </fill>
    <fill>
      <patternFill patternType="solid">
        <fgColor indexed="45"/>
        <bgColor indexed="64"/>
      </patternFill>
    </fill>
    <fill>
      <patternFill patternType="solid">
        <fgColor indexed="29"/>
        <bgColor indexed="64"/>
      </patternFill>
    </fill>
    <fill>
      <patternFill patternType="solid">
        <fgColor indexed="17"/>
        <bgColor indexed="64"/>
      </patternFill>
    </fill>
    <fill>
      <patternFill patternType="solid">
        <fgColor indexed="49"/>
        <bgColor indexed="64"/>
      </patternFill>
    </fill>
    <fill>
      <patternFill patternType="solid">
        <fgColor indexed="55"/>
        <bgColor indexed="64"/>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2" fillId="0" borderId="0" xfId="0" applyFont="1"/>
    <xf numFmtId="4" fontId="1" fillId="0" borderId="0" xfId="0" applyNumberFormat="1" applyFont="1"/>
    <xf numFmtId="10" fontId="2" fillId="0" borderId="0" xfId="0" applyNumberFormat="1" applyFont="1"/>
    <xf numFmtId="0" fontId="3" fillId="0" borderId="0" xfId="0" applyFont="1"/>
    <xf numFmtId="10" fontId="3" fillId="0" borderId="0" xfId="0" applyNumberFormat="1" applyFont="1"/>
    <xf numFmtId="4" fontId="3" fillId="0" borderId="0" xfId="0" applyNumberFormat="1" applyFont="1"/>
    <xf numFmtId="0" fontId="4" fillId="0" borderId="0" xfId="0" applyFont="1"/>
    <xf numFmtId="4" fontId="4" fillId="0" borderId="0" xfId="0" applyNumberFormat="1" applyFont="1"/>
    <xf numFmtId="4" fontId="4" fillId="0" borderId="0" xfId="0" applyNumberFormat="1" applyFont="1" applyAlignment="1">
      <alignment horizontal="center"/>
    </xf>
    <xf numFmtId="10" fontId="4" fillId="0" borderId="0" xfId="0" applyNumberFormat="1" applyFont="1"/>
    <xf numFmtId="0" fontId="5" fillId="0" borderId="0" xfId="0" applyFont="1"/>
    <xf numFmtId="4" fontId="4" fillId="0" borderId="1" xfId="0" applyNumberFormat="1" applyFont="1" applyBorder="1"/>
    <xf numFmtId="167" fontId="4" fillId="0" borderId="0" xfId="0" applyNumberFormat="1" applyFont="1"/>
    <xf numFmtId="168" fontId="4" fillId="0" borderId="0" xfId="0" applyNumberFormat="1" applyFont="1"/>
    <xf numFmtId="166" fontId="6" fillId="0" borderId="0" xfId="0" applyNumberFormat="1" applyFont="1"/>
    <xf numFmtId="3" fontId="4" fillId="0" borderId="0" xfId="0" applyNumberFormat="1" applyFont="1"/>
    <xf numFmtId="1" fontId="4" fillId="0" borderId="0" xfId="0" applyNumberFormat="1" applyFont="1"/>
    <xf numFmtId="165" fontId="3" fillId="0" borderId="0" xfId="0" applyNumberFormat="1" applyFont="1"/>
    <xf numFmtId="0" fontId="7" fillId="0" borderId="0" xfId="0" applyFont="1"/>
    <xf numFmtId="0" fontId="8" fillId="0" borderId="0" xfId="0" applyFont="1"/>
    <xf numFmtId="17" fontId="1" fillId="0" borderId="0" xfId="0" applyNumberFormat="1" applyFont="1" applyAlignment="1">
      <alignment horizontal="centerContinuous"/>
    </xf>
    <xf numFmtId="0" fontId="8" fillId="0" borderId="0" xfId="0" applyFont="1" applyAlignment="1">
      <alignment horizontal="center"/>
    </xf>
    <xf numFmtId="4" fontId="1" fillId="0" borderId="0" xfId="0" applyNumberFormat="1" applyFont="1" applyAlignment="1">
      <alignment horizontal="center"/>
    </xf>
    <xf numFmtId="0" fontId="1" fillId="0" borderId="0" xfId="0" applyFont="1" applyAlignment="1">
      <alignment horizontal="center"/>
    </xf>
    <xf numFmtId="0" fontId="1" fillId="0" borderId="0" xfId="0" applyFont="1"/>
    <xf numFmtId="10" fontId="1" fillId="0" borderId="0" xfId="0" applyNumberFormat="1" applyFont="1"/>
    <xf numFmtId="17" fontId="1" fillId="0" borderId="0" xfId="0" applyNumberFormat="1" applyFont="1"/>
    <xf numFmtId="3" fontId="1" fillId="0" borderId="1" xfId="0" applyNumberFormat="1" applyFont="1" applyBorder="1"/>
    <xf numFmtId="4" fontId="1" fillId="0" borderId="1" xfId="0" applyNumberFormat="1" applyFont="1" applyBorder="1"/>
    <xf numFmtId="3" fontId="1" fillId="0" borderId="0" xfId="0" applyNumberFormat="1" applyFont="1"/>
    <xf numFmtId="1" fontId="1" fillId="0" borderId="0" xfId="0" applyNumberFormat="1" applyFont="1"/>
    <xf numFmtId="4" fontId="8" fillId="0" borderId="0" xfId="0" applyNumberFormat="1" applyFont="1" applyAlignment="1">
      <alignment horizontal="center"/>
    </xf>
    <xf numFmtId="5" fontId="1" fillId="0" borderId="0" xfId="0" applyNumberFormat="1" applyFont="1"/>
    <xf numFmtId="39" fontId="1" fillId="0" borderId="0" xfId="0" applyNumberFormat="1" applyFont="1"/>
    <xf numFmtId="2" fontId="1" fillId="0" borderId="0" xfId="0" applyNumberFormat="1" applyFont="1"/>
    <xf numFmtId="2" fontId="1" fillId="0" borderId="1" xfId="0" applyNumberFormat="1" applyFont="1" applyBorder="1"/>
    <xf numFmtId="4" fontId="1" fillId="0" borderId="2" xfId="0" applyNumberFormat="1" applyFont="1" applyBorder="1"/>
    <xf numFmtId="166" fontId="1" fillId="0" borderId="0" xfId="0" applyNumberFormat="1" applyFont="1"/>
    <xf numFmtId="164" fontId="1" fillId="0" borderId="0" xfId="0" applyNumberFormat="1" applyFont="1"/>
    <xf numFmtId="4" fontId="9" fillId="0" borderId="0" xfId="0" applyNumberFormat="1" applyFont="1"/>
    <xf numFmtId="4" fontId="1" fillId="0" borderId="3" xfId="0" applyNumberFormat="1" applyFont="1" applyBorder="1"/>
    <xf numFmtId="0" fontId="4" fillId="0" borderId="1" xfId="0" applyFont="1" applyBorder="1"/>
    <xf numFmtId="4" fontId="1" fillId="2" borderId="0" xfId="0" applyNumberFormat="1" applyFont="1" applyFill="1"/>
    <xf numFmtId="10" fontId="4" fillId="2" borderId="0" xfId="0" applyNumberFormat="1" applyFont="1" applyFill="1"/>
    <xf numFmtId="10" fontId="1" fillId="3" borderId="0" xfId="0" applyNumberFormat="1" applyFont="1" applyFill="1"/>
    <xf numFmtId="10" fontId="1" fillId="3" borderId="1" xfId="0" applyNumberFormat="1" applyFont="1" applyFill="1" applyBorder="1"/>
    <xf numFmtId="10" fontId="4" fillId="3" borderId="0" xfId="0" applyNumberFormat="1" applyFont="1" applyFill="1"/>
    <xf numFmtId="10" fontId="1" fillId="4" borderId="0" xfId="0" applyNumberFormat="1" applyFont="1" applyFill="1"/>
    <xf numFmtId="10" fontId="4" fillId="4" borderId="0" xfId="0" applyNumberFormat="1" applyFont="1" applyFill="1"/>
    <xf numFmtId="10" fontId="1" fillId="5" borderId="0" xfId="0" applyNumberFormat="1" applyFont="1" applyFill="1"/>
    <xf numFmtId="10" fontId="4" fillId="5" borderId="0" xfId="0" applyNumberFormat="1" applyFont="1" applyFill="1"/>
    <xf numFmtId="10" fontId="4" fillId="6" borderId="0" xfId="0" applyNumberFormat="1" applyFont="1" applyFill="1"/>
    <xf numFmtId="169" fontId="1" fillId="7" borderId="0" xfId="0" applyNumberFormat="1" applyFont="1" applyFill="1"/>
    <xf numFmtId="10" fontId="4" fillId="7" borderId="0" xfId="0" applyNumberFormat="1" applyFont="1" applyFill="1"/>
    <xf numFmtId="166" fontId="1" fillId="8" borderId="0" xfId="0" applyNumberFormat="1" applyFont="1" applyFill="1"/>
    <xf numFmtId="164" fontId="1" fillId="8" borderId="4" xfId="0" applyNumberFormat="1" applyFont="1" applyFill="1" applyBorder="1"/>
    <xf numFmtId="10" fontId="4" fillId="8" borderId="0" xfId="0" applyNumberFormat="1" applyFont="1" applyFill="1"/>
    <xf numFmtId="10" fontId="4" fillId="9" borderId="0" xfId="0" applyNumberFormat="1" applyFont="1" applyFill="1"/>
    <xf numFmtId="166" fontId="1" fillId="9" borderId="0" xfId="0" applyNumberFormat="1" applyFont="1" applyFill="1"/>
    <xf numFmtId="4" fontId="1" fillId="10" borderId="0" xfId="0" applyNumberFormat="1" applyFont="1" applyFill="1"/>
    <xf numFmtId="10" fontId="4" fillId="10" borderId="0" xfId="0" applyNumberFormat="1" applyFont="1" applyFill="1"/>
    <xf numFmtId="4" fontId="1" fillId="4" borderId="0" xfId="0" applyNumberFormat="1" applyFont="1" applyFill="1"/>
    <xf numFmtId="164" fontId="1" fillId="4" borderId="0" xfId="0" applyNumberFormat="1" applyFont="1" applyFill="1"/>
    <xf numFmtId="4" fontId="1" fillId="4" borderId="1" xfId="0" applyNumberFormat="1" applyFont="1" applyFill="1" applyBorder="1"/>
    <xf numFmtId="10" fontId="1" fillId="6" borderId="0" xfId="0" applyNumberFormat="1" applyFont="1" applyFill="1"/>
    <xf numFmtId="10" fontId="1" fillId="6" borderId="1" xfId="0" applyNumberFormat="1" applyFont="1" applyFill="1" applyBorder="1"/>
    <xf numFmtId="10" fontId="4" fillId="11" borderId="0" xfId="0" applyNumberFormat="1" applyFont="1" applyFill="1"/>
    <xf numFmtId="166" fontId="1" fillId="11" borderId="0" xfId="0" applyNumberFormat="1" applyFont="1" applyFill="1"/>
    <xf numFmtId="164" fontId="1" fillId="11" borderId="4" xfId="0" applyNumberFormat="1" applyFont="1" applyFill="1" applyBorder="1"/>
    <xf numFmtId="3" fontId="1" fillId="10" borderId="0" xfId="0" applyNumberFormat="1" applyFont="1" applyFill="1"/>
    <xf numFmtId="10" fontId="1" fillId="3" borderId="0" xfId="0" applyNumberFormat="1" applyFont="1" applyFill="1" applyProtection="1">
      <protection locked="0"/>
    </xf>
    <xf numFmtId="10" fontId="1" fillId="3" borderId="1" xfId="0" applyNumberFormat="1" applyFont="1" applyFill="1" applyBorder="1" applyProtection="1">
      <protection locked="0"/>
    </xf>
    <xf numFmtId="164" fontId="1" fillId="4" borderId="1" xfId="0" applyNumberFormat="1" applyFont="1" applyFill="1" applyBorder="1"/>
    <xf numFmtId="17" fontId="1" fillId="0" borderId="0" xfId="0" applyNumberFormat="1"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58"/>
  <sheetViews>
    <sheetView tabSelected="1" zoomScale="120" zoomScaleNormal="120" workbookViewId="0">
      <pane xSplit="1" ySplit="3" topLeftCell="B73" activePane="bottomRight" state="frozen"/>
      <selection pane="topRight" activeCell="B1" sqref="B1"/>
      <selection pane="bottomLeft" activeCell="A2" sqref="A2"/>
      <selection pane="bottomRight" activeCell="AF104" sqref="AF104"/>
    </sheetView>
  </sheetViews>
  <sheetFormatPr defaultColWidth="9.109375" defaultRowHeight="9.6" x14ac:dyDescent="0.2"/>
  <cols>
    <col min="1" max="1" width="19.109375" style="7" customWidth="1"/>
    <col min="2" max="2" width="5.6640625" style="10" customWidth="1"/>
    <col min="3" max="3" width="9.44140625" style="8" customWidth="1"/>
    <col min="4" max="4" width="5.6640625" style="7" customWidth="1"/>
    <col min="5" max="5" width="10" style="8" customWidth="1"/>
    <col min="6" max="6" width="5.6640625" style="7" customWidth="1"/>
    <col min="7" max="7" width="9.88671875" style="8" customWidth="1"/>
    <col min="8" max="8" width="5.6640625" style="7" customWidth="1"/>
    <col min="9" max="9" width="10.88671875" style="7" customWidth="1"/>
    <col min="10" max="10" width="5.6640625" style="7" customWidth="1"/>
    <col min="11" max="11" width="8.88671875" style="7" customWidth="1"/>
    <col min="12" max="12" width="6.88671875" style="7" customWidth="1"/>
    <col min="13" max="13" width="9.6640625" style="7" customWidth="1"/>
    <col min="14" max="14" width="5.6640625" style="7" customWidth="1"/>
    <col min="15" max="15" width="9.6640625" style="7" customWidth="1"/>
    <col min="16" max="16" width="5.6640625" style="7" customWidth="1"/>
    <col min="17" max="17" width="9.6640625" style="7" customWidth="1"/>
    <col min="18" max="18" width="5.6640625" style="7" customWidth="1"/>
    <col min="19" max="19" width="9.44140625" style="7" customWidth="1"/>
    <col min="20" max="20" width="5.6640625" style="7" customWidth="1"/>
    <col min="21" max="21" width="10" style="7" customWidth="1"/>
    <col min="22" max="22" width="5.6640625" style="7" customWidth="1"/>
    <col min="23" max="23" width="10" style="7" bestFit="1" customWidth="1"/>
    <col min="24" max="24" width="5.6640625" style="7" customWidth="1"/>
    <col min="25" max="25" width="9.88671875" style="7" customWidth="1"/>
    <col min="26" max="26" width="12.88671875" style="7" customWidth="1"/>
    <col min="27" max="27" width="9.6640625" style="8" bestFit="1" customWidth="1"/>
    <col min="28" max="28" width="11.6640625" style="7" customWidth="1"/>
    <col min="29" max="29" width="9.33203125" style="8" bestFit="1" customWidth="1"/>
    <col min="30" max="16384" width="9.109375" style="7"/>
  </cols>
  <sheetData>
    <row r="1" spans="1:41" x14ac:dyDescent="0.2">
      <c r="A1" s="1" t="s">
        <v>68</v>
      </c>
      <c r="B1" s="3" t="s">
        <v>58</v>
      </c>
      <c r="C1" s="6"/>
      <c r="D1" s="4"/>
      <c r="E1" s="6"/>
    </row>
    <row r="3" spans="1:41" ht="12.6" x14ac:dyDescent="0.25">
      <c r="B3" s="74">
        <v>45108</v>
      </c>
      <c r="C3" s="75"/>
      <c r="D3" s="74">
        <v>45139</v>
      </c>
      <c r="E3" s="75"/>
      <c r="F3" s="74">
        <v>45170</v>
      </c>
      <c r="G3" s="75"/>
      <c r="H3" s="21">
        <v>45200</v>
      </c>
      <c r="I3" s="21"/>
      <c r="J3" s="74">
        <v>45231</v>
      </c>
      <c r="K3" s="75"/>
      <c r="L3" s="74">
        <v>45261</v>
      </c>
      <c r="M3" s="75"/>
      <c r="N3" s="74">
        <v>45292</v>
      </c>
      <c r="O3" s="75"/>
      <c r="P3" s="74">
        <v>45323</v>
      </c>
      <c r="Q3" s="75"/>
      <c r="R3" s="74">
        <v>45352</v>
      </c>
      <c r="S3" s="75"/>
      <c r="T3" s="74">
        <v>45383</v>
      </c>
      <c r="U3" s="75"/>
      <c r="V3" s="74">
        <v>45413</v>
      </c>
      <c r="W3" s="75"/>
      <c r="X3" s="74">
        <v>45444</v>
      </c>
      <c r="Y3" s="75"/>
      <c r="Z3" s="22" t="s">
        <v>0</v>
      </c>
      <c r="AA3" s="23" t="s">
        <v>1</v>
      </c>
      <c r="AB3" s="24" t="s">
        <v>2</v>
      </c>
      <c r="AC3" s="23" t="s">
        <v>3</v>
      </c>
      <c r="AD3" s="25"/>
      <c r="AE3" s="25"/>
      <c r="AF3" s="25" t="s">
        <v>4</v>
      </c>
      <c r="AG3" s="25" t="s">
        <v>5</v>
      </c>
      <c r="AH3" s="25"/>
      <c r="AI3" s="25" t="s">
        <v>6</v>
      </c>
      <c r="AJ3" s="26"/>
      <c r="AK3" s="2"/>
      <c r="AL3" s="25"/>
      <c r="AM3" s="2"/>
      <c r="AN3" s="25"/>
      <c r="AO3" s="8"/>
    </row>
    <row r="4" spans="1:41" x14ac:dyDescent="0.2">
      <c r="A4" s="20" t="s">
        <v>7</v>
      </c>
      <c r="K4" s="2"/>
      <c r="O4" s="8"/>
      <c r="S4" s="8"/>
      <c r="W4" s="2"/>
      <c r="X4" s="25"/>
      <c r="Y4" s="25"/>
      <c r="AA4" s="9"/>
      <c r="AE4" s="27">
        <v>45123</v>
      </c>
      <c r="AF4" s="53">
        <v>0</v>
      </c>
      <c r="AG4" s="53">
        <v>0</v>
      </c>
      <c r="AJ4" s="10"/>
      <c r="AK4" s="23" t="s">
        <v>8</v>
      </c>
      <c r="AL4" s="25"/>
      <c r="AM4" s="2"/>
      <c r="AN4" s="25"/>
      <c r="AO4" s="23"/>
    </row>
    <row r="5" spans="1:41" x14ac:dyDescent="0.2">
      <c r="A5" s="20" t="s">
        <v>9</v>
      </c>
      <c r="C5" s="43">
        <v>0</v>
      </c>
      <c r="E5" s="43">
        <v>0</v>
      </c>
      <c r="G5" s="43">
        <v>0</v>
      </c>
      <c r="I5" s="43">
        <v>0</v>
      </c>
      <c r="K5" s="43">
        <v>0</v>
      </c>
      <c r="M5" s="43">
        <v>0</v>
      </c>
      <c r="O5" s="43">
        <v>0</v>
      </c>
      <c r="Q5" s="43">
        <v>0</v>
      </c>
      <c r="S5" s="43">
        <v>0</v>
      </c>
      <c r="U5" s="43">
        <v>0</v>
      </c>
      <c r="V5" s="25"/>
      <c r="W5" s="43">
        <v>0</v>
      </c>
      <c r="X5" s="25"/>
      <c r="Y5" s="43">
        <v>0</v>
      </c>
      <c r="Z5" s="2">
        <f>+C5+E5+G5+I5+K5+M5+O5+Q5+S5+U5+W5+Y5</f>
        <v>0</v>
      </c>
      <c r="AA5" s="2">
        <f>+Z5/12</f>
        <v>0</v>
      </c>
      <c r="AC5" s="2"/>
      <c r="AE5" s="27">
        <v>45154</v>
      </c>
      <c r="AF5" s="53">
        <v>0</v>
      </c>
      <c r="AG5" s="53">
        <v>0</v>
      </c>
      <c r="AI5" s="25" t="s">
        <v>10</v>
      </c>
      <c r="AJ5" s="26"/>
      <c r="AK5" s="23" t="s">
        <v>11</v>
      </c>
      <c r="AL5" s="20" t="s">
        <v>12</v>
      </c>
      <c r="AM5" s="32" t="s">
        <v>13</v>
      </c>
      <c r="AN5" s="25"/>
      <c r="AO5" s="23" t="s">
        <v>14</v>
      </c>
    </row>
    <row r="6" spans="1:41" x14ac:dyDescent="0.2">
      <c r="A6" s="11"/>
      <c r="K6" s="2"/>
      <c r="O6" s="40"/>
      <c r="Q6" s="25"/>
      <c r="S6" s="2"/>
      <c r="V6" s="25"/>
      <c r="W6" s="2"/>
      <c r="X6" s="25"/>
      <c r="Y6" s="25"/>
      <c r="Z6" s="25"/>
      <c r="AC6" s="2"/>
      <c r="AE6" s="27">
        <v>45185</v>
      </c>
      <c r="AF6" s="53">
        <v>0</v>
      </c>
      <c r="AG6" s="53">
        <v>0</v>
      </c>
      <c r="AI6" s="25" t="s">
        <v>15</v>
      </c>
      <c r="AJ6" s="26"/>
      <c r="AK6" s="2">
        <f>+AC7</f>
        <v>0</v>
      </c>
      <c r="AL6" s="2">
        <f>+AB84</f>
        <v>0</v>
      </c>
      <c r="AM6" s="2"/>
      <c r="AN6" s="25"/>
      <c r="AO6" s="2">
        <f>+AK6-AL6</f>
        <v>0</v>
      </c>
    </row>
    <row r="7" spans="1:41" x14ac:dyDescent="0.2">
      <c r="A7" s="20" t="s">
        <v>10</v>
      </c>
      <c r="B7" s="71">
        <v>0</v>
      </c>
      <c r="C7" s="2">
        <f>+C5*B7</f>
        <v>0</v>
      </c>
      <c r="D7" s="71">
        <v>0</v>
      </c>
      <c r="E7" s="2">
        <f>+E5*D7</f>
        <v>0</v>
      </c>
      <c r="F7" s="71">
        <v>0</v>
      </c>
      <c r="G7" s="2">
        <f>G5*F7</f>
        <v>0</v>
      </c>
      <c r="H7" s="71">
        <v>0</v>
      </c>
      <c r="I7" s="2">
        <f>+I5*H7</f>
        <v>0</v>
      </c>
      <c r="J7" s="45">
        <v>0</v>
      </c>
      <c r="K7" s="2">
        <f>+K5*J7</f>
        <v>0</v>
      </c>
      <c r="L7" s="71">
        <v>0</v>
      </c>
      <c r="M7" s="2">
        <f>+M5*L7</f>
        <v>0</v>
      </c>
      <c r="N7" s="71">
        <v>0</v>
      </c>
      <c r="O7" s="2">
        <f>+O5*N7</f>
        <v>0</v>
      </c>
      <c r="P7" s="71">
        <v>0</v>
      </c>
      <c r="Q7" s="2">
        <f>+Q5*P7</f>
        <v>0</v>
      </c>
      <c r="R7" s="71">
        <v>0</v>
      </c>
      <c r="S7" s="2">
        <f>+S5*R7</f>
        <v>0</v>
      </c>
      <c r="T7" s="71">
        <v>0</v>
      </c>
      <c r="U7" s="2">
        <f>+U5*T7</f>
        <v>0</v>
      </c>
      <c r="V7" s="71">
        <v>0</v>
      </c>
      <c r="W7" s="2">
        <f>+W5*V7</f>
        <v>0</v>
      </c>
      <c r="X7" s="71">
        <v>0</v>
      </c>
      <c r="Y7" s="2">
        <f>+Y5*X7</f>
        <v>0</v>
      </c>
      <c r="Z7" s="2">
        <f t="shared" ref="Z7:Z14" si="0">+C7+E7+G7+I7+K7+M7+O7+Q7+S7+U7+W7+Y7</f>
        <v>0</v>
      </c>
      <c r="AA7" s="2">
        <f t="shared" ref="AA7:AA14" si="1">+Z7/12</f>
        <v>0</v>
      </c>
      <c r="AB7" s="68">
        <f>AF16/100</f>
        <v>0</v>
      </c>
      <c r="AC7" s="2">
        <f t="shared" ref="AC7:AC12" si="2">+AA7*AB7</f>
        <v>0</v>
      </c>
      <c r="AE7" s="27">
        <v>45215</v>
      </c>
      <c r="AF7" s="53">
        <v>0</v>
      </c>
      <c r="AG7" s="53">
        <v>0</v>
      </c>
      <c r="AI7" s="25" t="s">
        <v>16</v>
      </c>
      <c r="AJ7" s="26"/>
      <c r="AK7" s="2">
        <f>+AC36</f>
        <v>0</v>
      </c>
      <c r="AL7" s="25"/>
      <c r="AM7" s="2">
        <f>+AB60</f>
        <v>0</v>
      </c>
      <c r="AN7" s="25"/>
      <c r="AO7" s="29">
        <f>+AK7-AM7</f>
        <v>0</v>
      </c>
    </row>
    <row r="8" spans="1:41" x14ac:dyDescent="0.2">
      <c r="A8" s="20" t="s">
        <v>18</v>
      </c>
      <c r="B8" s="71">
        <v>0</v>
      </c>
      <c r="C8" s="2">
        <f>+C5*B8</f>
        <v>0</v>
      </c>
      <c r="D8" s="71">
        <v>0</v>
      </c>
      <c r="E8" s="2">
        <f>+E5*D8</f>
        <v>0</v>
      </c>
      <c r="F8" s="71">
        <v>0</v>
      </c>
      <c r="G8" s="2">
        <f>G5*F8</f>
        <v>0</v>
      </c>
      <c r="H8" s="71">
        <v>0</v>
      </c>
      <c r="I8" s="2">
        <f>+I5*H8</f>
        <v>0</v>
      </c>
      <c r="J8" s="45">
        <v>0</v>
      </c>
      <c r="K8" s="2">
        <f>+K5*J8</f>
        <v>0</v>
      </c>
      <c r="L8" s="71">
        <v>0</v>
      </c>
      <c r="M8" s="2">
        <f>+M5*L8</f>
        <v>0</v>
      </c>
      <c r="N8" s="71">
        <v>0</v>
      </c>
      <c r="O8" s="2">
        <f>+O5*N8</f>
        <v>0</v>
      </c>
      <c r="P8" s="71">
        <v>0</v>
      </c>
      <c r="Q8" s="2">
        <f>+Q5*P8</f>
        <v>0</v>
      </c>
      <c r="R8" s="71">
        <v>0</v>
      </c>
      <c r="S8" s="2">
        <f>+S5*R8</f>
        <v>0</v>
      </c>
      <c r="T8" s="71">
        <v>0</v>
      </c>
      <c r="U8" s="2">
        <f>+U5*T8</f>
        <v>0</v>
      </c>
      <c r="V8" s="71">
        <v>0</v>
      </c>
      <c r="W8" s="2">
        <f>+W5*V8</f>
        <v>0</v>
      </c>
      <c r="X8" s="71">
        <v>0</v>
      </c>
      <c r="Y8" s="2">
        <f>+Y5*X8</f>
        <v>0</v>
      </c>
      <c r="Z8" s="2">
        <f t="shared" si="0"/>
        <v>0</v>
      </c>
      <c r="AA8" s="2">
        <f t="shared" si="1"/>
        <v>0</v>
      </c>
      <c r="AB8" s="59">
        <v>0</v>
      </c>
      <c r="AC8" s="2">
        <f t="shared" si="2"/>
        <v>0</v>
      </c>
      <c r="AE8" s="27">
        <v>45246</v>
      </c>
      <c r="AF8" s="53">
        <v>0</v>
      </c>
      <c r="AG8" s="53">
        <v>0</v>
      </c>
      <c r="AI8" s="25"/>
      <c r="AJ8" s="26"/>
      <c r="AK8" s="2"/>
      <c r="AL8" s="25"/>
      <c r="AM8" s="2"/>
      <c r="AN8" s="25"/>
      <c r="AO8" s="2">
        <f>SUM(AO6:AO7)</f>
        <v>0</v>
      </c>
    </row>
    <row r="9" spans="1:41" x14ac:dyDescent="0.2">
      <c r="A9" s="20" t="s">
        <v>17</v>
      </c>
      <c r="B9" s="71">
        <v>0</v>
      </c>
      <c r="C9" s="2">
        <f>+C5*B9</f>
        <v>0</v>
      </c>
      <c r="D9" s="71">
        <v>0</v>
      </c>
      <c r="E9" s="2">
        <f>+E5*D9</f>
        <v>0</v>
      </c>
      <c r="F9" s="71">
        <v>0</v>
      </c>
      <c r="G9" s="2">
        <f>G5*F9</f>
        <v>0</v>
      </c>
      <c r="H9" s="71">
        <v>0</v>
      </c>
      <c r="I9" s="2">
        <f>+I5*H9</f>
        <v>0</v>
      </c>
      <c r="J9" s="45">
        <v>0</v>
      </c>
      <c r="K9" s="2">
        <f>+K5*J9</f>
        <v>0</v>
      </c>
      <c r="L9" s="71">
        <v>0</v>
      </c>
      <c r="M9" s="2">
        <f>+M5*L9</f>
        <v>0</v>
      </c>
      <c r="N9" s="71">
        <v>0</v>
      </c>
      <c r="O9" s="2">
        <f>+O5*N9</f>
        <v>0</v>
      </c>
      <c r="P9" s="71">
        <v>0</v>
      </c>
      <c r="Q9" s="2">
        <f>+Q5*P9</f>
        <v>0</v>
      </c>
      <c r="R9" s="71">
        <v>0</v>
      </c>
      <c r="S9" s="2">
        <f>+S5*R9</f>
        <v>0</v>
      </c>
      <c r="T9" s="71">
        <v>0</v>
      </c>
      <c r="U9" s="2">
        <f>+U5*T9</f>
        <v>0</v>
      </c>
      <c r="V9" s="71">
        <v>0</v>
      </c>
      <c r="W9" s="2">
        <f>+W5*V9</f>
        <v>0</v>
      </c>
      <c r="X9" s="71">
        <v>0</v>
      </c>
      <c r="Y9" s="2">
        <f>+Y5*X9</f>
        <v>0</v>
      </c>
      <c r="Z9" s="2">
        <f t="shared" si="0"/>
        <v>0</v>
      </c>
      <c r="AA9" s="2">
        <f t="shared" si="1"/>
        <v>0</v>
      </c>
      <c r="AB9" s="50">
        <v>3.8999999999999998E-3</v>
      </c>
      <c r="AC9" s="2">
        <f t="shared" si="2"/>
        <v>0</v>
      </c>
      <c r="AE9" s="27">
        <v>45276</v>
      </c>
      <c r="AF9" s="53">
        <v>0</v>
      </c>
      <c r="AG9" s="53">
        <v>0</v>
      </c>
      <c r="AI9" s="20" t="s">
        <v>18</v>
      </c>
      <c r="AJ9" s="26"/>
      <c r="AK9" s="2"/>
      <c r="AL9" s="33"/>
      <c r="AM9" s="2"/>
      <c r="AN9" s="25"/>
      <c r="AO9" s="2"/>
    </row>
    <row r="10" spans="1:41" x14ac:dyDescent="0.2">
      <c r="A10" s="20" t="s">
        <v>35</v>
      </c>
      <c r="B10" s="71">
        <v>0</v>
      </c>
      <c r="C10" s="2">
        <f>+C5*B10</f>
        <v>0</v>
      </c>
      <c r="D10" s="71">
        <v>0</v>
      </c>
      <c r="E10" s="2">
        <f>+E5*D10</f>
        <v>0</v>
      </c>
      <c r="F10" s="71">
        <v>0</v>
      </c>
      <c r="G10" s="2">
        <f>+G5*F10</f>
        <v>0</v>
      </c>
      <c r="H10" s="71">
        <v>0</v>
      </c>
      <c r="I10" s="2">
        <f>+I5*H10</f>
        <v>0</v>
      </c>
      <c r="J10" s="45">
        <v>0</v>
      </c>
      <c r="K10" s="2">
        <f>+K5*J10</f>
        <v>0</v>
      </c>
      <c r="L10" s="71">
        <v>0</v>
      </c>
      <c r="M10" s="2">
        <f>+M5*L10</f>
        <v>0</v>
      </c>
      <c r="N10" s="71">
        <v>0</v>
      </c>
      <c r="O10" s="2">
        <f>+O5*N10</f>
        <v>0</v>
      </c>
      <c r="P10" s="71">
        <v>0</v>
      </c>
      <c r="Q10" s="2">
        <f>+Q5*P10</f>
        <v>0</v>
      </c>
      <c r="R10" s="71">
        <v>0</v>
      </c>
      <c r="S10" s="2">
        <f>+S5*R10</f>
        <v>0</v>
      </c>
      <c r="T10" s="71">
        <v>0</v>
      </c>
      <c r="U10" s="2">
        <f>+U5*T10</f>
        <v>0</v>
      </c>
      <c r="V10" s="71">
        <v>0</v>
      </c>
      <c r="W10" s="2">
        <f>+W5*V10</f>
        <v>0</v>
      </c>
      <c r="X10" s="71">
        <v>0</v>
      </c>
      <c r="Y10" s="2">
        <f>+Y5*X10</f>
        <v>0</v>
      </c>
      <c r="Z10" s="2">
        <f t="shared" si="0"/>
        <v>0</v>
      </c>
      <c r="AA10" s="2">
        <f t="shared" si="1"/>
        <v>0</v>
      </c>
      <c r="AB10" s="50">
        <v>3.8999999999999998E-3</v>
      </c>
      <c r="AC10" s="2">
        <f t="shared" si="2"/>
        <v>0</v>
      </c>
      <c r="AE10" s="27">
        <v>45307</v>
      </c>
      <c r="AF10" s="53">
        <v>0</v>
      </c>
      <c r="AG10" s="53">
        <v>0</v>
      </c>
      <c r="AI10" s="25" t="s">
        <v>15</v>
      </c>
      <c r="AJ10" s="26"/>
      <c r="AK10" s="2">
        <f>AC8</f>
        <v>0</v>
      </c>
      <c r="AL10" s="2">
        <f>AB85</f>
        <v>0</v>
      </c>
      <c r="AM10" s="2"/>
      <c r="AN10" s="25"/>
      <c r="AO10" s="2">
        <f>+AK10-AL10</f>
        <v>0</v>
      </c>
    </row>
    <row r="11" spans="1:41" x14ac:dyDescent="0.2">
      <c r="A11" s="20" t="s">
        <v>36</v>
      </c>
      <c r="B11" s="71">
        <v>0</v>
      </c>
      <c r="C11" s="2">
        <f>+C5*B11</f>
        <v>0</v>
      </c>
      <c r="D11" s="71">
        <v>0</v>
      </c>
      <c r="E11" s="2">
        <f>+E5*D11</f>
        <v>0</v>
      </c>
      <c r="F11" s="71">
        <v>0</v>
      </c>
      <c r="G11" s="2">
        <f>+G5*F11</f>
        <v>0</v>
      </c>
      <c r="H11" s="71">
        <v>0</v>
      </c>
      <c r="I11" s="2">
        <f>+I5*H11</f>
        <v>0</v>
      </c>
      <c r="J11" s="45">
        <v>0</v>
      </c>
      <c r="K11" s="2">
        <f>+K5*J11</f>
        <v>0</v>
      </c>
      <c r="L11" s="71">
        <v>0</v>
      </c>
      <c r="M11" s="2">
        <f>+M5*L11</f>
        <v>0</v>
      </c>
      <c r="N11" s="71">
        <v>0</v>
      </c>
      <c r="O11" s="2">
        <f>+O5*N11</f>
        <v>0</v>
      </c>
      <c r="P11" s="71">
        <v>0</v>
      </c>
      <c r="Q11" s="2">
        <f>+Q5*P11</f>
        <v>0</v>
      </c>
      <c r="R11" s="71">
        <v>0</v>
      </c>
      <c r="S11" s="2">
        <f>+S5*R11</f>
        <v>0</v>
      </c>
      <c r="T11" s="71">
        <v>0</v>
      </c>
      <c r="U11" s="2">
        <f>+U5*T11</f>
        <v>0</v>
      </c>
      <c r="V11" s="71">
        <v>0</v>
      </c>
      <c r="W11" s="2">
        <f>+W5*V11</f>
        <v>0</v>
      </c>
      <c r="X11" s="71">
        <v>0</v>
      </c>
      <c r="Y11" s="2">
        <f>+Y5*X11</f>
        <v>0</v>
      </c>
      <c r="Z11" s="2">
        <f t="shared" si="0"/>
        <v>0</v>
      </c>
      <c r="AA11" s="2">
        <f t="shared" si="1"/>
        <v>0</v>
      </c>
      <c r="AB11" s="50">
        <v>3.8999999999999998E-3</v>
      </c>
      <c r="AC11" s="2">
        <f t="shared" si="2"/>
        <v>0</v>
      </c>
      <c r="AE11" s="27">
        <v>45338</v>
      </c>
      <c r="AF11" s="53">
        <v>0</v>
      </c>
      <c r="AG11" s="53">
        <v>0</v>
      </c>
      <c r="AI11" s="25" t="s">
        <v>16</v>
      </c>
      <c r="AJ11" s="26"/>
      <c r="AK11" s="2">
        <f>+AC37</f>
        <v>0</v>
      </c>
      <c r="AL11" s="33"/>
      <c r="AM11" s="2">
        <f>+AB61</f>
        <v>0</v>
      </c>
      <c r="AN11" s="25"/>
      <c r="AO11" s="29">
        <f>+AK11-AM11</f>
        <v>0</v>
      </c>
    </row>
    <row r="12" spans="1:41" x14ac:dyDescent="0.2">
      <c r="A12" s="20" t="s">
        <v>39</v>
      </c>
      <c r="B12" s="71">
        <v>0</v>
      </c>
      <c r="C12" s="2">
        <f>+C5*B12</f>
        <v>0</v>
      </c>
      <c r="D12" s="71">
        <v>0</v>
      </c>
      <c r="E12" s="2">
        <f>+E5*D12</f>
        <v>0</v>
      </c>
      <c r="F12" s="71">
        <v>0</v>
      </c>
      <c r="G12" s="2">
        <f>+G5*F12</f>
        <v>0</v>
      </c>
      <c r="H12" s="71">
        <v>0</v>
      </c>
      <c r="I12" s="2">
        <f>+I5*H12</f>
        <v>0</v>
      </c>
      <c r="J12" s="45">
        <v>0</v>
      </c>
      <c r="K12" s="2">
        <f>+K5*J12</f>
        <v>0</v>
      </c>
      <c r="L12" s="71">
        <v>0</v>
      </c>
      <c r="M12" s="2">
        <f>+M5*L12</f>
        <v>0</v>
      </c>
      <c r="N12" s="71">
        <v>0</v>
      </c>
      <c r="O12" s="2">
        <f>+O5*N12</f>
        <v>0</v>
      </c>
      <c r="P12" s="71">
        <v>0</v>
      </c>
      <c r="Q12" s="2">
        <f>+Q5*P12</f>
        <v>0</v>
      </c>
      <c r="R12" s="71">
        <v>0</v>
      </c>
      <c r="S12" s="2">
        <f>+S5*R12</f>
        <v>0</v>
      </c>
      <c r="T12" s="71">
        <v>0</v>
      </c>
      <c r="U12" s="2">
        <f>+U5*T12</f>
        <v>0</v>
      </c>
      <c r="V12" s="71">
        <v>0</v>
      </c>
      <c r="W12" s="2">
        <f>+W5*V12</f>
        <v>0</v>
      </c>
      <c r="X12" s="71">
        <v>0</v>
      </c>
      <c r="Y12" s="2">
        <f>+Y5*X12</f>
        <v>0</v>
      </c>
      <c r="Z12" s="2">
        <f t="shared" si="0"/>
        <v>0</v>
      </c>
      <c r="AA12" s="2">
        <f t="shared" si="1"/>
        <v>0</v>
      </c>
      <c r="AB12" s="50">
        <v>3.8999999999999998E-3</v>
      </c>
      <c r="AC12" s="2">
        <f t="shared" si="2"/>
        <v>0</v>
      </c>
      <c r="AE12" s="27">
        <v>45367</v>
      </c>
      <c r="AF12" s="53">
        <v>0</v>
      </c>
      <c r="AG12" s="53">
        <v>0</v>
      </c>
      <c r="AI12" s="25"/>
      <c r="AJ12" s="26"/>
      <c r="AK12" s="2"/>
      <c r="AL12" s="33"/>
      <c r="AM12" s="2"/>
      <c r="AN12" s="25"/>
      <c r="AO12" s="2">
        <f>SUM(AO10:AO11)</f>
        <v>0</v>
      </c>
    </row>
    <row r="13" spans="1:41" x14ac:dyDescent="0.2">
      <c r="A13" s="20" t="s">
        <v>40</v>
      </c>
      <c r="B13" s="71">
        <v>0</v>
      </c>
      <c r="C13" s="2">
        <f>+C5*B13</f>
        <v>0</v>
      </c>
      <c r="D13" s="71">
        <v>0</v>
      </c>
      <c r="E13" s="2">
        <f>+E5*D13</f>
        <v>0</v>
      </c>
      <c r="F13" s="71">
        <v>0</v>
      </c>
      <c r="G13" s="2">
        <f>+G5*F13</f>
        <v>0</v>
      </c>
      <c r="H13" s="71">
        <v>0</v>
      </c>
      <c r="I13" s="2">
        <f>+I5*H13</f>
        <v>0</v>
      </c>
      <c r="J13" s="45">
        <v>0</v>
      </c>
      <c r="K13" s="2">
        <f>+K5*J13</f>
        <v>0</v>
      </c>
      <c r="L13" s="71">
        <v>0</v>
      </c>
      <c r="M13" s="2">
        <f>+M5*L13</f>
        <v>0</v>
      </c>
      <c r="N13" s="71">
        <v>0</v>
      </c>
      <c r="O13" s="2">
        <f>+O5*N13</f>
        <v>0</v>
      </c>
      <c r="P13" s="71">
        <v>0</v>
      </c>
      <c r="Q13" s="2">
        <f>+Q5*P13</f>
        <v>0</v>
      </c>
      <c r="R13" s="71">
        <v>0</v>
      </c>
      <c r="S13" s="2">
        <f>+S5*R13</f>
        <v>0</v>
      </c>
      <c r="T13" s="71">
        <v>0</v>
      </c>
      <c r="U13" s="2">
        <f>+U5*T13</f>
        <v>0</v>
      </c>
      <c r="V13" s="71">
        <v>0</v>
      </c>
      <c r="W13" s="2">
        <f>+W5*V13</f>
        <v>0</v>
      </c>
      <c r="X13" s="71">
        <v>0</v>
      </c>
      <c r="Y13" s="2">
        <f>+Y5*X13</f>
        <v>0</v>
      </c>
      <c r="Z13" s="2">
        <f t="shared" si="0"/>
        <v>0</v>
      </c>
      <c r="AA13" s="2">
        <f t="shared" si="1"/>
        <v>0</v>
      </c>
      <c r="AB13" s="50">
        <v>3.8999999999999998E-3</v>
      </c>
      <c r="AC13" s="2">
        <f t="shared" ref="AC13:AC26" si="3">+AA13*AB13</f>
        <v>0</v>
      </c>
      <c r="AE13" s="27">
        <v>45398</v>
      </c>
      <c r="AF13" s="53">
        <v>0</v>
      </c>
      <c r="AG13" s="53">
        <v>0</v>
      </c>
      <c r="AI13" s="20" t="s">
        <v>17</v>
      </c>
      <c r="AJ13" s="26"/>
      <c r="AK13" s="2"/>
      <c r="AL13" s="33"/>
      <c r="AM13" s="2"/>
      <c r="AN13" s="25"/>
      <c r="AO13" s="2"/>
    </row>
    <row r="14" spans="1:41" x14ac:dyDescent="0.2">
      <c r="A14" s="20" t="s">
        <v>41</v>
      </c>
      <c r="B14" s="71">
        <v>0</v>
      </c>
      <c r="C14" s="2">
        <f>+C5*B14</f>
        <v>0</v>
      </c>
      <c r="D14" s="71">
        <v>0</v>
      </c>
      <c r="E14" s="2">
        <f>+E5*D14</f>
        <v>0</v>
      </c>
      <c r="F14" s="71">
        <v>0</v>
      </c>
      <c r="G14" s="2">
        <f>+G5*F14</f>
        <v>0</v>
      </c>
      <c r="H14" s="71">
        <v>0</v>
      </c>
      <c r="I14" s="2">
        <f>I5*H14</f>
        <v>0</v>
      </c>
      <c r="J14" s="45">
        <v>0</v>
      </c>
      <c r="K14" s="2">
        <f>+K5*J14</f>
        <v>0</v>
      </c>
      <c r="L14" s="71">
        <v>0</v>
      </c>
      <c r="M14" s="2">
        <f>+M5*L14</f>
        <v>0</v>
      </c>
      <c r="N14" s="71">
        <v>0</v>
      </c>
      <c r="O14" s="2">
        <f>+O5*N14</f>
        <v>0</v>
      </c>
      <c r="P14" s="71">
        <v>0</v>
      </c>
      <c r="Q14" s="2">
        <f>+Q5*P14</f>
        <v>0</v>
      </c>
      <c r="R14" s="71">
        <v>0</v>
      </c>
      <c r="S14" s="2">
        <f>+S5*R14</f>
        <v>0</v>
      </c>
      <c r="T14" s="71">
        <v>0</v>
      </c>
      <c r="U14" s="2">
        <f>+U5*T14</f>
        <v>0</v>
      </c>
      <c r="V14" s="71">
        <v>0</v>
      </c>
      <c r="W14" s="2">
        <f>+W5*V14</f>
        <v>0</v>
      </c>
      <c r="X14" s="71">
        <v>0</v>
      </c>
      <c r="Y14" s="2">
        <f>+Y5*X14</f>
        <v>0</v>
      </c>
      <c r="Z14" s="2">
        <f t="shared" si="0"/>
        <v>0</v>
      </c>
      <c r="AA14" s="2">
        <f t="shared" si="1"/>
        <v>0</v>
      </c>
      <c r="AB14" s="50">
        <v>3.8999999999999998E-3</v>
      </c>
      <c r="AC14" s="2">
        <f t="shared" si="3"/>
        <v>0</v>
      </c>
      <c r="AE14" s="27">
        <v>45428</v>
      </c>
      <c r="AF14" s="53">
        <v>0</v>
      </c>
      <c r="AG14" s="53">
        <v>0</v>
      </c>
      <c r="AI14" s="25" t="s">
        <v>15</v>
      </c>
      <c r="AJ14" s="26"/>
      <c r="AK14" s="2">
        <f>+AC9</f>
        <v>0</v>
      </c>
      <c r="AL14" s="34">
        <f>+AB86</f>
        <v>0</v>
      </c>
      <c r="AM14" s="2"/>
      <c r="AN14" s="25"/>
      <c r="AO14" s="2">
        <f>AK14-AL14</f>
        <v>0</v>
      </c>
    </row>
    <row r="15" spans="1:41" x14ac:dyDescent="0.2">
      <c r="A15" s="20" t="s">
        <v>38</v>
      </c>
      <c r="B15" s="71">
        <v>0</v>
      </c>
      <c r="C15" s="2">
        <f>+C5*B15</f>
        <v>0</v>
      </c>
      <c r="D15" s="71">
        <v>0</v>
      </c>
      <c r="E15" s="2">
        <f>+E5*D15</f>
        <v>0</v>
      </c>
      <c r="F15" s="71">
        <v>0</v>
      </c>
      <c r="G15" s="2">
        <f>+G5*F15</f>
        <v>0</v>
      </c>
      <c r="H15" s="71">
        <v>0</v>
      </c>
      <c r="I15" s="2">
        <f>+I5*H15</f>
        <v>0</v>
      </c>
      <c r="J15" s="45">
        <v>0</v>
      </c>
      <c r="K15" s="2">
        <f>+K5*J15</f>
        <v>0</v>
      </c>
      <c r="L15" s="71">
        <v>0</v>
      </c>
      <c r="M15" s="2">
        <f>+M5*L15</f>
        <v>0</v>
      </c>
      <c r="N15" s="71">
        <v>0</v>
      </c>
      <c r="O15" s="2">
        <f>+O5*N15</f>
        <v>0</v>
      </c>
      <c r="P15" s="71">
        <v>0</v>
      </c>
      <c r="Q15" s="2">
        <f>+Q5*P15</f>
        <v>0</v>
      </c>
      <c r="R15" s="71">
        <v>0</v>
      </c>
      <c r="S15" s="2">
        <f>+S5*R15</f>
        <v>0</v>
      </c>
      <c r="T15" s="71">
        <v>0</v>
      </c>
      <c r="U15" s="2">
        <f>+U5*T15</f>
        <v>0</v>
      </c>
      <c r="V15" s="71">
        <v>0</v>
      </c>
      <c r="W15" s="2">
        <f>+W5*V15</f>
        <v>0</v>
      </c>
      <c r="X15" s="71">
        <v>0</v>
      </c>
      <c r="Y15" s="2">
        <f>+Y5*X15</f>
        <v>0</v>
      </c>
      <c r="Z15" s="2">
        <f t="shared" ref="Z15:Z26" si="4">+C15+E15+G15+I15+K15+M15+O15+Q15+S15+U15+W15+Y15</f>
        <v>0</v>
      </c>
      <c r="AA15" s="2">
        <f t="shared" ref="AA15:AA27" si="5">+Z15/12</f>
        <v>0</v>
      </c>
      <c r="AB15" s="68">
        <f>AF16/100</f>
        <v>0</v>
      </c>
      <c r="AC15" s="2">
        <f t="shared" si="3"/>
        <v>0</v>
      </c>
      <c r="AE15" s="27">
        <v>45459</v>
      </c>
      <c r="AF15" s="53">
        <v>0</v>
      </c>
      <c r="AG15" s="53">
        <v>0</v>
      </c>
      <c r="AI15" s="25" t="s">
        <v>16</v>
      </c>
      <c r="AJ15" s="26"/>
      <c r="AK15" s="2">
        <f>+AC38</f>
        <v>0</v>
      </c>
      <c r="AL15" s="33"/>
      <c r="AM15" s="2">
        <f>+AB62</f>
        <v>0</v>
      </c>
      <c r="AN15" s="25"/>
      <c r="AO15" s="29">
        <f>AK15-AM15</f>
        <v>0</v>
      </c>
    </row>
    <row r="16" spans="1:41" x14ac:dyDescent="0.2">
      <c r="A16" s="20" t="s">
        <v>34</v>
      </c>
      <c r="B16" s="71">
        <v>0</v>
      </c>
      <c r="C16" s="2">
        <f>+C5*B16</f>
        <v>0</v>
      </c>
      <c r="D16" s="71">
        <v>0</v>
      </c>
      <c r="E16" s="2">
        <f>+E5*D16</f>
        <v>0</v>
      </c>
      <c r="F16" s="71">
        <v>0</v>
      </c>
      <c r="G16" s="2">
        <f>+G5*F16</f>
        <v>0</v>
      </c>
      <c r="H16" s="71">
        <v>0</v>
      </c>
      <c r="I16" s="2">
        <f>+I5*H16</f>
        <v>0</v>
      </c>
      <c r="J16" s="45">
        <v>0</v>
      </c>
      <c r="K16" s="2">
        <f>+K5*J16</f>
        <v>0</v>
      </c>
      <c r="L16" s="71">
        <v>0</v>
      </c>
      <c r="M16" s="2">
        <f>+M5*L16</f>
        <v>0</v>
      </c>
      <c r="N16" s="71">
        <v>0</v>
      </c>
      <c r="O16" s="2">
        <f>+O5*N16</f>
        <v>0</v>
      </c>
      <c r="P16" s="71">
        <v>0</v>
      </c>
      <c r="Q16" s="2">
        <f>+Q5*P16</f>
        <v>0</v>
      </c>
      <c r="R16" s="71">
        <v>0</v>
      </c>
      <c r="S16" s="2">
        <f>+S5*R16</f>
        <v>0</v>
      </c>
      <c r="T16" s="71">
        <v>0</v>
      </c>
      <c r="U16" s="2">
        <f>+U5*T16</f>
        <v>0</v>
      </c>
      <c r="V16" s="71">
        <v>0</v>
      </c>
      <c r="W16" s="2">
        <f>+W5*V16</f>
        <v>0</v>
      </c>
      <c r="X16" s="71">
        <v>0</v>
      </c>
      <c r="Y16" s="2">
        <f>+Y5*X16</f>
        <v>0</v>
      </c>
      <c r="Z16" s="2">
        <f t="shared" si="4"/>
        <v>0</v>
      </c>
      <c r="AA16" s="2">
        <f t="shared" si="5"/>
        <v>0</v>
      </c>
      <c r="AB16" s="50">
        <v>3.8999999999999998E-3</v>
      </c>
      <c r="AC16" s="2">
        <f t="shared" si="3"/>
        <v>0</v>
      </c>
      <c r="AF16" s="69">
        <f>+AVERAGE(AF4:AF15)</f>
        <v>0</v>
      </c>
      <c r="AG16" s="56">
        <f>+AVERAGE(AG4:AG15)</f>
        <v>0</v>
      </c>
      <c r="AI16" s="25"/>
      <c r="AJ16" s="26"/>
      <c r="AK16" s="2"/>
      <c r="AL16" s="33"/>
      <c r="AM16" s="2"/>
      <c r="AN16" s="25"/>
      <c r="AO16" s="2">
        <f>SUM(AO14:AO15)</f>
        <v>0</v>
      </c>
    </row>
    <row r="17" spans="1:41" x14ac:dyDescent="0.2">
      <c r="A17" s="20" t="s">
        <v>65</v>
      </c>
      <c r="B17" s="71">
        <v>0</v>
      </c>
      <c r="C17" s="2">
        <f>+C5*B17</f>
        <v>0</v>
      </c>
      <c r="D17" s="71">
        <v>0</v>
      </c>
      <c r="E17" s="2">
        <f>+E5*D17</f>
        <v>0</v>
      </c>
      <c r="F17" s="71">
        <v>0</v>
      </c>
      <c r="G17" s="2">
        <f>+G5*F17</f>
        <v>0</v>
      </c>
      <c r="H17" s="71">
        <v>0</v>
      </c>
      <c r="I17" s="2">
        <f>+I5*H17</f>
        <v>0</v>
      </c>
      <c r="J17" s="45">
        <v>0</v>
      </c>
      <c r="K17" s="2">
        <f>+K5*J17</f>
        <v>0</v>
      </c>
      <c r="L17" s="71">
        <v>0</v>
      </c>
      <c r="M17" s="2">
        <f>+M5*L17</f>
        <v>0</v>
      </c>
      <c r="N17" s="71">
        <v>0</v>
      </c>
      <c r="O17" s="2">
        <f>+O5*N17</f>
        <v>0</v>
      </c>
      <c r="P17" s="71">
        <v>0</v>
      </c>
      <c r="Q17" s="2">
        <f>+Q5*P17</f>
        <v>0</v>
      </c>
      <c r="R17" s="71">
        <v>0</v>
      </c>
      <c r="S17" s="2">
        <f>+S5*R17</f>
        <v>0</v>
      </c>
      <c r="T17" s="71">
        <v>0</v>
      </c>
      <c r="U17" s="2">
        <f>+U5*T17</f>
        <v>0</v>
      </c>
      <c r="V17" s="71">
        <v>0</v>
      </c>
      <c r="W17" s="2">
        <f>+W5*V17</f>
        <v>0</v>
      </c>
      <c r="X17" s="71">
        <v>0</v>
      </c>
      <c r="Y17" s="2">
        <f>+Y5*X17</f>
        <v>0</v>
      </c>
      <c r="Z17" s="2">
        <f t="shared" si="4"/>
        <v>0</v>
      </c>
      <c r="AA17" s="2">
        <f t="shared" si="5"/>
        <v>0</v>
      </c>
      <c r="AB17" s="50">
        <v>3.8999999999999998E-3</v>
      </c>
      <c r="AC17" s="2">
        <f t="shared" si="3"/>
        <v>0</v>
      </c>
      <c r="AI17" s="20" t="s">
        <v>32</v>
      </c>
      <c r="AJ17" s="26"/>
      <c r="AK17" s="2"/>
      <c r="AL17" s="33"/>
      <c r="AM17" s="2"/>
      <c r="AN17" s="25"/>
      <c r="AO17" s="2"/>
    </row>
    <row r="18" spans="1:41" x14ac:dyDescent="0.2">
      <c r="A18" s="20" t="s">
        <v>32</v>
      </c>
      <c r="B18" s="71">
        <v>0</v>
      </c>
      <c r="C18" s="2">
        <f>+C5*B18</f>
        <v>0</v>
      </c>
      <c r="D18" s="71">
        <v>0</v>
      </c>
      <c r="E18" s="2">
        <f>+E5*D18</f>
        <v>0</v>
      </c>
      <c r="F18" s="71">
        <v>0</v>
      </c>
      <c r="G18" s="2">
        <f>G5*F18</f>
        <v>0</v>
      </c>
      <c r="H18" s="71">
        <v>0</v>
      </c>
      <c r="I18" s="2">
        <f>I5*H18</f>
        <v>0</v>
      </c>
      <c r="J18" s="45">
        <v>0</v>
      </c>
      <c r="K18" s="2">
        <f>K5*J18</f>
        <v>0</v>
      </c>
      <c r="L18" s="71">
        <v>0</v>
      </c>
      <c r="M18" s="2">
        <f>M5*L18</f>
        <v>0</v>
      </c>
      <c r="N18" s="71">
        <v>0</v>
      </c>
      <c r="O18" s="2">
        <f>O5*N18</f>
        <v>0</v>
      </c>
      <c r="P18" s="71">
        <v>0</v>
      </c>
      <c r="Q18" s="2">
        <f>Q5*P18</f>
        <v>0</v>
      </c>
      <c r="R18" s="71">
        <v>0</v>
      </c>
      <c r="S18" s="2">
        <f>S5*R18</f>
        <v>0</v>
      </c>
      <c r="T18" s="71">
        <v>0</v>
      </c>
      <c r="U18" s="2">
        <f>U5*T18</f>
        <v>0</v>
      </c>
      <c r="V18" s="71">
        <v>0</v>
      </c>
      <c r="W18" s="2">
        <f>W5*V18</f>
        <v>0</v>
      </c>
      <c r="X18" s="71">
        <v>0</v>
      </c>
      <c r="Y18" s="2">
        <f>Y5*X18</f>
        <v>0</v>
      </c>
      <c r="Z18" s="2">
        <f t="shared" si="4"/>
        <v>0</v>
      </c>
      <c r="AA18" s="2">
        <f t="shared" si="5"/>
        <v>0</v>
      </c>
      <c r="AB18" s="50">
        <v>3.8999999999999998E-3</v>
      </c>
      <c r="AC18" s="2">
        <f t="shared" si="3"/>
        <v>0</v>
      </c>
      <c r="AI18" s="25" t="s">
        <v>15</v>
      </c>
      <c r="AJ18" s="26"/>
      <c r="AK18" s="2">
        <f>+AC18</f>
        <v>0</v>
      </c>
      <c r="AL18" s="2">
        <f>+AB95</f>
        <v>0</v>
      </c>
      <c r="AM18" s="2"/>
      <c r="AN18" s="25"/>
      <c r="AO18" s="2">
        <f>+AK18-AL18</f>
        <v>0</v>
      </c>
    </row>
    <row r="19" spans="1:41" x14ac:dyDescent="0.2">
      <c r="A19" s="20" t="s">
        <v>42</v>
      </c>
      <c r="B19" s="71">
        <v>0</v>
      </c>
      <c r="C19" s="2">
        <f>C5*B19</f>
        <v>0</v>
      </c>
      <c r="D19" s="71">
        <v>0</v>
      </c>
      <c r="E19" s="2">
        <f>E5*D19</f>
        <v>0</v>
      </c>
      <c r="F19" s="71">
        <v>0</v>
      </c>
      <c r="G19" s="2">
        <f>G5*F19</f>
        <v>0</v>
      </c>
      <c r="H19" s="71">
        <v>0</v>
      </c>
      <c r="I19" s="2">
        <f>I5*H19</f>
        <v>0</v>
      </c>
      <c r="J19" s="45">
        <v>0</v>
      </c>
      <c r="K19" s="2">
        <f>K5*J19</f>
        <v>0</v>
      </c>
      <c r="L19" s="71">
        <v>0</v>
      </c>
      <c r="M19" s="2">
        <f>M5*L19</f>
        <v>0</v>
      </c>
      <c r="N19" s="71">
        <v>0</v>
      </c>
      <c r="O19" s="2">
        <f>O5*N19</f>
        <v>0</v>
      </c>
      <c r="P19" s="71">
        <v>0</v>
      </c>
      <c r="Q19" s="2">
        <f>Q5*P19</f>
        <v>0</v>
      </c>
      <c r="R19" s="71">
        <v>0</v>
      </c>
      <c r="S19" s="2">
        <f>S5*R19</f>
        <v>0</v>
      </c>
      <c r="T19" s="71">
        <v>0</v>
      </c>
      <c r="U19" s="2">
        <f>U5*T19</f>
        <v>0</v>
      </c>
      <c r="V19" s="71">
        <v>0</v>
      </c>
      <c r="W19" s="2">
        <f>W5*V19</f>
        <v>0</v>
      </c>
      <c r="X19" s="71">
        <v>0</v>
      </c>
      <c r="Y19" s="2">
        <f>Y5*X19</f>
        <v>0</v>
      </c>
      <c r="Z19" s="2">
        <f t="shared" si="4"/>
        <v>0</v>
      </c>
      <c r="AA19" s="2">
        <f t="shared" si="5"/>
        <v>0</v>
      </c>
      <c r="AB19" s="50">
        <v>3.8999999999999998E-3</v>
      </c>
      <c r="AC19" s="2">
        <f t="shared" si="3"/>
        <v>0</v>
      </c>
      <c r="AI19" s="25" t="s">
        <v>16</v>
      </c>
      <c r="AJ19" s="26"/>
      <c r="AK19" s="2">
        <f>+AC39</f>
        <v>0</v>
      </c>
      <c r="AL19" s="25"/>
      <c r="AM19" s="2">
        <f>+AB63</f>
        <v>0</v>
      </c>
      <c r="AN19" s="25"/>
      <c r="AO19" s="29">
        <f>+AK19-AM19</f>
        <v>0</v>
      </c>
    </row>
    <row r="20" spans="1:41" x14ac:dyDescent="0.2">
      <c r="A20" s="20" t="s">
        <v>37</v>
      </c>
      <c r="B20" s="71">
        <v>0</v>
      </c>
      <c r="C20" s="2">
        <f>C5*B20</f>
        <v>0</v>
      </c>
      <c r="D20" s="71">
        <v>0</v>
      </c>
      <c r="E20" s="2">
        <f>E5*D20</f>
        <v>0</v>
      </c>
      <c r="F20" s="71">
        <v>0</v>
      </c>
      <c r="G20" s="2">
        <f>G5*F20</f>
        <v>0</v>
      </c>
      <c r="H20" s="71">
        <v>0</v>
      </c>
      <c r="I20" s="2">
        <f>I5*H20</f>
        <v>0</v>
      </c>
      <c r="J20" s="45">
        <v>0</v>
      </c>
      <c r="K20" s="2">
        <f>K5*J20</f>
        <v>0</v>
      </c>
      <c r="L20" s="71">
        <v>0</v>
      </c>
      <c r="M20" s="2">
        <f>M5*L20</f>
        <v>0</v>
      </c>
      <c r="N20" s="71">
        <v>0</v>
      </c>
      <c r="O20" s="2">
        <f>O5*N20</f>
        <v>0</v>
      </c>
      <c r="P20" s="71">
        <v>0</v>
      </c>
      <c r="Q20" s="2">
        <f>Q5*P20</f>
        <v>0</v>
      </c>
      <c r="R20" s="71">
        <v>0</v>
      </c>
      <c r="S20" s="2">
        <f>S5*R20</f>
        <v>0</v>
      </c>
      <c r="T20" s="71">
        <v>0</v>
      </c>
      <c r="U20" s="2">
        <f>U5*T20</f>
        <v>0</v>
      </c>
      <c r="V20" s="71">
        <v>0</v>
      </c>
      <c r="W20" s="2">
        <f>W5*V20</f>
        <v>0</v>
      </c>
      <c r="X20" s="71">
        <v>0</v>
      </c>
      <c r="Y20" s="2">
        <f>Y5*X20</f>
        <v>0</v>
      </c>
      <c r="Z20" s="2">
        <f t="shared" si="4"/>
        <v>0</v>
      </c>
      <c r="AA20" s="2">
        <f t="shared" si="5"/>
        <v>0</v>
      </c>
      <c r="AB20" s="50">
        <v>3.8999999999999998E-3</v>
      </c>
      <c r="AC20" s="2">
        <f t="shared" si="3"/>
        <v>0</v>
      </c>
      <c r="AI20" s="25"/>
      <c r="AJ20" s="26"/>
      <c r="AK20" s="2"/>
      <c r="AL20" s="25"/>
      <c r="AM20" s="2"/>
      <c r="AN20" s="25"/>
      <c r="AO20" s="2">
        <f>SUM(AO18:AO19)</f>
        <v>0</v>
      </c>
    </row>
    <row r="21" spans="1:41" x14ac:dyDescent="0.2">
      <c r="A21" s="20" t="s">
        <v>61</v>
      </c>
      <c r="B21" s="71">
        <v>0</v>
      </c>
      <c r="C21" s="2">
        <f>C5*B21</f>
        <v>0</v>
      </c>
      <c r="D21" s="71">
        <v>0</v>
      </c>
      <c r="E21" s="2">
        <f>E5*D21</f>
        <v>0</v>
      </c>
      <c r="F21" s="71">
        <v>0</v>
      </c>
      <c r="G21" s="2">
        <f>G5*F21</f>
        <v>0</v>
      </c>
      <c r="H21" s="71">
        <v>0</v>
      </c>
      <c r="I21" s="2">
        <f>I5*H21</f>
        <v>0</v>
      </c>
      <c r="J21" s="45">
        <v>0</v>
      </c>
      <c r="K21" s="2">
        <f>K5*J21</f>
        <v>0</v>
      </c>
      <c r="L21" s="71">
        <v>0</v>
      </c>
      <c r="M21" s="2">
        <f>M5*L21</f>
        <v>0</v>
      </c>
      <c r="N21" s="71">
        <v>0</v>
      </c>
      <c r="O21" s="2">
        <f>O5*N21</f>
        <v>0</v>
      </c>
      <c r="P21" s="71">
        <v>0</v>
      </c>
      <c r="Q21" s="2">
        <f>Q5*P21</f>
        <v>0</v>
      </c>
      <c r="R21" s="71">
        <v>0</v>
      </c>
      <c r="S21" s="2">
        <f>S5*R21</f>
        <v>0</v>
      </c>
      <c r="T21" s="71">
        <v>0</v>
      </c>
      <c r="U21" s="2">
        <f>U5*T21</f>
        <v>0</v>
      </c>
      <c r="V21" s="71">
        <v>0</v>
      </c>
      <c r="W21" s="2">
        <f>W5*V21</f>
        <v>0</v>
      </c>
      <c r="X21" s="71">
        <v>0</v>
      </c>
      <c r="Y21" s="2">
        <f>Y5*X21</f>
        <v>0</v>
      </c>
      <c r="Z21" s="2">
        <f t="shared" si="4"/>
        <v>0</v>
      </c>
      <c r="AA21" s="2">
        <f t="shared" si="5"/>
        <v>0</v>
      </c>
      <c r="AB21" s="50">
        <v>3.8999999999999998E-3</v>
      </c>
      <c r="AC21" s="2">
        <f t="shared" si="3"/>
        <v>0</v>
      </c>
      <c r="AI21" s="20"/>
    </row>
    <row r="22" spans="1:41" x14ac:dyDescent="0.2">
      <c r="A22" s="20" t="s">
        <v>62</v>
      </c>
      <c r="B22" s="71">
        <v>0</v>
      </c>
      <c r="C22" s="2">
        <f>C5*B22</f>
        <v>0</v>
      </c>
      <c r="D22" s="71">
        <v>0</v>
      </c>
      <c r="E22" s="2">
        <f>E5*D22</f>
        <v>0</v>
      </c>
      <c r="F22" s="71">
        <v>0</v>
      </c>
      <c r="G22" s="2">
        <f>G5*F22</f>
        <v>0</v>
      </c>
      <c r="H22" s="71">
        <v>0</v>
      </c>
      <c r="I22" s="2">
        <f>I5*H22</f>
        <v>0</v>
      </c>
      <c r="J22" s="45">
        <v>0</v>
      </c>
      <c r="K22" s="2">
        <f>K5*J22</f>
        <v>0</v>
      </c>
      <c r="L22" s="71">
        <v>0</v>
      </c>
      <c r="M22" s="2">
        <f>M5*L22</f>
        <v>0</v>
      </c>
      <c r="N22" s="71">
        <v>0</v>
      </c>
      <c r="O22" s="2">
        <f>O5*N22</f>
        <v>0</v>
      </c>
      <c r="P22" s="71">
        <v>0</v>
      </c>
      <c r="Q22" s="2">
        <f>Q5*P22</f>
        <v>0</v>
      </c>
      <c r="R22" s="71">
        <v>0</v>
      </c>
      <c r="S22" s="2">
        <f>S5*R22</f>
        <v>0</v>
      </c>
      <c r="T22" s="71">
        <v>0</v>
      </c>
      <c r="U22" s="2">
        <f>U5*T22</f>
        <v>0</v>
      </c>
      <c r="V22" s="71">
        <v>0</v>
      </c>
      <c r="W22" s="2">
        <f>W5*V22</f>
        <v>0</v>
      </c>
      <c r="X22" s="71">
        <v>0</v>
      </c>
      <c r="Y22" s="2">
        <f>Y5*X22</f>
        <v>0</v>
      </c>
      <c r="Z22" s="2">
        <f t="shared" si="4"/>
        <v>0</v>
      </c>
      <c r="AA22" s="2">
        <f t="shared" si="5"/>
        <v>0</v>
      </c>
      <c r="AB22" s="50">
        <v>3.8999999999999998E-3</v>
      </c>
      <c r="AC22" s="2">
        <f t="shared" si="3"/>
        <v>0</v>
      </c>
      <c r="AI22" s="20" t="s">
        <v>42</v>
      </c>
      <c r="AJ22" s="26"/>
      <c r="AK22" s="2"/>
      <c r="AL22" s="33"/>
      <c r="AM22" s="2"/>
    </row>
    <row r="23" spans="1:41" x14ac:dyDescent="0.2">
      <c r="A23" s="20" t="s">
        <v>63</v>
      </c>
      <c r="B23" s="71">
        <v>0</v>
      </c>
      <c r="C23" s="2">
        <f>C5*B23</f>
        <v>0</v>
      </c>
      <c r="D23" s="71">
        <v>0</v>
      </c>
      <c r="E23" s="2">
        <f>E5*D23</f>
        <v>0</v>
      </c>
      <c r="F23" s="71">
        <v>0</v>
      </c>
      <c r="G23" s="2">
        <f>G5*F23</f>
        <v>0</v>
      </c>
      <c r="H23" s="71">
        <v>0</v>
      </c>
      <c r="I23" s="2">
        <f>I5*H23</f>
        <v>0</v>
      </c>
      <c r="J23" s="45">
        <v>0</v>
      </c>
      <c r="K23" s="2">
        <f>K5*J23</f>
        <v>0</v>
      </c>
      <c r="L23" s="71">
        <v>0</v>
      </c>
      <c r="M23" s="2">
        <f>M5*L23</f>
        <v>0</v>
      </c>
      <c r="N23" s="71">
        <v>0</v>
      </c>
      <c r="O23" s="2">
        <f>O5*N23</f>
        <v>0</v>
      </c>
      <c r="P23" s="71">
        <v>0</v>
      </c>
      <c r="Q23" s="2">
        <f>Q5*P23</f>
        <v>0</v>
      </c>
      <c r="R23" s="71">
        <v>0</v>
      </c>
      <c r="S23" s="2">
        <f>S5*R23</f>
        <v>0</v>
      </c>
      <c r="T23" s="71">
        <v>0</v>
      </c>
      <c r="U23" s="2">
        <f>U5*T23</f>
        <v>0</v>
      </c>
      <c r="V23" s="71">
        <v>0</v>
      </c>
      <c r="W23" s="2">
        <f>W5*V23</f>
        <v>0</v>
      </c>
      <c r="X23" s="71">
        <v>0</v>
      </c>
      <c r="Y23" s="2">
        <f>Y5*X23</f>
        <v>0</v>
      </c>
      <c r="Z23" s="2">
        <f t="shared" si="4"/>
        <v>0</v>
      </c>
      <c r="AA23" s="2">
        <f t="shared" si="5"/>
        <v>0</v>
      </c>
      <c r="AB23" s="50">
        <v>3.8999999999999998E-3</v>
      </c>
      <c r="AC23" s="2">
        <f t="shared" si="3"/>
        <v>0</v>
      </c>
      <c r="AD23" s="8"/>
      <c r="AI23" s="25" t="s">
        <v>15</v>
      </c>
      <c r="AJ23" s="26"/>
      <c r="AK23" s="2">
        <f>+AC19</f>
        <v>0</v>
      </c>
      <c r="AL23" s="2">
        <f>+AB96</f>
        <v>0</v>
      </c>
      <c r="AM23" s="2"/>
      <c r="AN23" s="25"/>
      <c r="AO23" s="2">
        <f>+AK23-AL23</f>
        <v>0</v>
      </c>
    </row>
    <row r="24" spans="1:41" x14ac:dyDescent="0.2">
      <c r="A24" s="20" t="s">
        <v>66</v>
      </c>
      <c r="B24" s="71">
        <v>0</v>
      </c>
      <c r="C24" s="2">
        <f>C5*B24</f>
        <v>0</v>
      </c>
      <c r="D24" s="71">
        <v>0</v>
      </c>
      <c r="E24" s="2">
        <f>E5*D24</f>
        <v>0</v>
      </c>
      <c r="F24" s="71">
        <v>0</v>
      </c>
      <c r="G24" s="2">
        <f>G5*F24</f>
        <v>0</v>
      </c>
      <c r="H24" s="71">
        <v>0</v>
      </c>
      <c r="I24" s="2">
        <f>I5*H24</f>
        <v>0</v>
      </c>
      <c r="J24" s="45">
        <v>0</v>
      </c>
      <c r="K24" s="2">
        <f>K5*J24</f>
        <v>0</v>
      </c>
      <c r="L24" s="71">
        <v>0</v>
      </c>
      <c r="M24" s="2">
        <f>M5*L24</f>
        <v>0</v>
      </c>
      <c r="N24" s="71">
        <v>0</v>
      </c>
      <c r="O24" s="2">
        <f>O5*N24</f>
        <v>0</v>
      </c>
      <c r="P24" s="71">
        <v>0</v>
      </c>
      <c r="Q24" s="2">
        <f>Q5*P24</f>
        <v>0</v>
      </c>
      <c r="R24" s="71">
        <v>0</v>
      </c>
      <c r="S24" s="2">
        <f>S5*R24</f>
        <v>0</v>
      </c>
      <c r="T24" s="71">
        <v>0</v>
      </c>
      <c r="U24" s="2">
        <f>U5*T24</f>
        <v>0</v>
      </c>
      <c r="V24" s="71">
        <v>0</v>
      </c>
      <c r="W24" s="2">
        <f>W5*V24</f>
        <v>0</v>
      </c>
      <c r="X24" s="71">
        <v>0</v>
      </c>
      <c r="Y24" s="2">
        <f>Y5*X24</f>
        <v>0</v>
      </c>
      <c r="Z24" s="2">
        <f t="shared" si="4"/>
        <v>0</v>
      </c>
      <c r="AA24" s="2">
        <f t="shared" si="5"/>
        <v>0</v>
      </c>
      <c r="AB24" s="50">
        <v>3.8999999999999998E-3</v>
      </c>
      <c r="AC24" s="2">
        <f t="shared" si="3"/>
        <v>0</v>
      </c>
      <c r="AD24" s="8"/>
      <c r="AI24" s="25" t="s">
        <v>16</v>
      </c>
      <c r="AJ24" s="26"/>
      <c r="AK24" s="2">
        <f>+AC40</f>
        <v>0</v>
      </c>
      <c r="AL24" s="25"/>
      <c r="AM24" s="2">
        <f>+AB64</f>
        <v>0</v>
      </c>
      <c r="AN24" s="25"/>
      <c r="AO24" s="29">
        <f>+AK24-AM24</f>
        <v>0</v>
      </c>
    </row>
    <row r="25" spans="1:41" x14ac:dyDescent="0.2">
      <c r="A25" s="20" t="s">
        <v>67</v>
      </c>
      <c r="B25" s="71">
        <v>0</v>
      </c>
      <c r="C25" s="2">
        <f>C5*B25</f>
        <v>0</v>
      </c>
      <c r="D25" s="71">
        <v>0</v>
      </c>
      <c r="E25" s="2">
        <f>E5*D25</f>
        <v>0</v>
      </c>
      <c r="F25" s="71">
        <v>0</v>
      </c>
      <c r="G25" s="2">
        <f>G5*F25</f>
        <v>0</v>
      </c>
      <c r="H25" s="71">
        <v>0</v>
      </c>
      <c r="I25" s="2">
        <f>I5*H25</f>
        <v>0</v>
      </c>
      <c r="J25" s="45">
        <v>0</v>
      </c>
      <c r="K25" s="2">
        <f>K5*J25</f>
        <v>0</v>
      </c>
      <c r="L25" s="71">
        <v>0</v>
      </c>
      <c r="M25" s="2">
        <f>M5*L25</f>
        <v>0</v>
      </c>
      <c r="N25" s="71">
        <v>0</v>
      </c>
      <c r="O25" s="2">
        <f>O5*N25</f>
        <v>0</v>
      </c>
      <c r="P25" s="71">
        <v>0</v>
      </c>
      <c r="Q25" s="2">
        <f>Q5*P25</f>
        <v>0</v>
      </c>
      <c r="R25" s="71">
        <v>0</v>
      </c>
      <c r="S25" s="2">
        <f>S5*R25</f>
        <v>0</v>
      </c>
      <c r="T25" s="71">
        <v>0</v>
      </c>
      <c r="U25" s="2">
        <f>U5*T25</f>
        <v>0</v>
      </c>
      <c r="V25" s="71">
        <v>0</v>
      </c>
      <c r="W25" s="2">
        <f>W5*V25</f>
        <v>0</v>
      </c>
      <c r="X25" s="71">
        <v>0</v>
      </c>
      <c r="Y25" s="2">
        <f>Y5*X25</f>
        <v>0</v>
      </c>
      <c r="Z25" s="2">
        <f t="shared" si="4"/>
        <v>0</v>
      </c>
      <c r="AA25" s="2">
        <f t="shared" si="5"/>
        <v>0</v>
      </c>
      <c r="AB25" s="50">
        <v>3.8999999999999998E-3</v>
      </c>
      <c r="AC25" s="2">
        <f t="shared" si="3"/>
        <v>0</v>
      </c>
      <c r="AD25" s="8"/>
      <c r="AI25" s="25"/>
      <c r="AJ25" s="26"/>
      <c r="AK25" s="2"/>
      <c r="AL25" s="35"/>
      <c r="AM25" s="2"/>
      <c r="AN25" s="25"/>
      <c r="AO25" s="2">
        <f>SUM(AO23:AO24)</f>
        <v>0</v>
      </c>
    </row>
    <row r="26" spans="1:41" x14ac:dyDescent="0.2">
      <c r="A26" s="20"/>
      <c r="B26" s="71">
        <v>0</v>
      </c>
      <c r="C26" s="29"/>
      <c r="D26" s="72"/>
      <c r="E26" s="29"/>
      <c r="F26" s="72"/>
      <c r="G26" s="29"/>
      <c r="H26" s="72"/>
      <c r="I26" s="29"/>
      <c r="J26" s="45"/>
      <c r="K26" s="29"/>
      <c r="L26" s="72"/>
      <c r="M26" s="29"/>
      <c r="N26" s="72"/>
      <c r="O26" s="29"/>
      <c r="P26" s="72"/>
      <c r="Q26" s="29"/>
      <c r="R26" s="72"/>
      <c r="S26" s="29"/>
      <c r="T26" s="72"/>
      <c r="U26" s="29"/>
      <c r="V26" s="72"/>
      <c r="W26" s="29"/>
      <c r="X26" s="72"/>
      <c r="Y26" s="29"/>
      <c r="Z26" s="29">
        <f t="shared" si="4"/>
        <v>0</v>
      </c>
      <c r="AA26" s="29">
        <f t="shared" si="5"/>
        <v>0</v>
      </c>
      <c r="AB26" s="50">
        <v>3.8999999999999998E-3</v>
      </c>
      <c r="AC26" s="2">
        <f t="shared" si="3"/>
        <v>0</v>
      </c>
      <c r="AI26" s="20" t="s">
        <v>35</v>
      </c>
      <c r="AJ26" s="26"/>
      <c r="AK26" s="2"/>
      <c r="AL26" s="25"/>
      <c r="AM26" s="2"/>
      <c r="AN26" s="25"/>
      <c r="AO26" s="2"/>
    </row>
    <row r="27" spans="1:41" x14ac:dyDescent="0.2">
      <c r="A27" s="20"/>
      <c r="B27" s="48">
        <f t="shared" ref="B27:Z27" si="6">SUM(B7:B26)</f>
        <v>0</v>
      </c>
      <c r="C27" s="2">
        <f t="shared" si="6"/>
        <v>0</v>
      </c>
      <c r="D27" s="48">
        <f t="shared" si="6"/>
        <v>0</v>
      </c>
      <c r="E27" s="2">
        <f t="shared" si="6"/>
        <v>0</v>
      </c>
      <c r="F27" s="48">
        <f t="shared" si="6"/>
        <v>0</v>
      </c>
      <c r="G27" s="2">
        <f t="shared" si="6"/>
        <v>0</v>
      </c>
      <c r="H27" s="48">
        <f t="shared" si="6"/>
        <v>0</v>
      </c>
      <c r="I27" s="2">
        <f t="shared" si="6"/>
        <v>0</v>
      </c>
      <c r="J27" s="48">
        <f t="shared" si="6"/>
        <v>0</v>
      </c>
      <c r="K27" s="2">
        <f t="shared" si="6"/>
        <v>0</v>
      </c>
      <c r="L27" s="48">
        <f t="shared" si="6"/>
        <v>0</v>
      </c>
      <c r="M27" s="2">
        <f t="shared" si="6"/>
        <v>0</v>
      </c>
      <c r="N27" s="48">
        <f t="shared" si="6"/>
        <v>0</v>
      </c>
      <c r="O27" s="2">
        <f t="shared" si="6"/>
        <v>0</v>
      </c>
      <c r="P27" s="48">
        <f t="shared" si="6"/>
        <v>0</v>
      </c>
      <c r="Q27" s="2">
        <f t="shared" si="6"/>
        <v>0</v>
      </c>
      <c r="R27" s="48">
        <f t="shared" si="6"/>
        <v>0</v>
      </c>
      <c r="S27" s="2">
        <f t="shared" si="6"/>
        <v>0</v>
      </c>
      <c r="T27" s="48">
        <f t="shared" si="6"/>
        <v>0</v>
      </c>
      <c r="U27" s="2">
        <f t="shared" si="6"/>
        <v>0</v>
      </c>
      <c r="V27" s="48">
        <f t="shared" si="6"/>
        <v>0</v>
      </c>
      <c r="W27" s="2">
        <f t="shared" si="6"/>
        <v>0</v>
      </c>
      <c r="X27" s="48">
        <f t="shared" si="6"/>
        <v>0</v>
      </c>
      <c r="Y27" s="2">
        <f t="shared" si="6"/>
        <v>0</v>
      </c>
      <c r="Z27" s="2">
        <f t="shared" si="6"/>
        <v>0</v>
      </c>
      <c r="AA27" s="2">
        <f t="shared" si="5"/>
        <v>0</v>
      </c>
      <c r="AC27" s="41">
        <f>SUM(AC7:AC26)</f>
        <v>0</v>
      </c>
      <c r="AI27" s="25" t="s">
        <v>15</v>
      </c>
      <c r="AJ27" s="26"/>
      <c r="AK27" s="2">
        <f>+AC10</f>
        <v>0</v>
      </c>
      <c r="AL27" s="2">
        <f>+AB87</f>
        <v>0</v>
      </c>
      <c r="AM27" s="25"/>
      <c r="AN27" s="25"/>
      <c r="AO27" s="35">
        <f>+AK27-AL27</f>
        <v>0</v>
      </c>
    </row>
    <row r="28" spans="1:41" x14ac:dyDescent="0.2">
      <c r="A28" s="20"/>
      <c r="B28" s="13"/>
      <c r="C28" s="2"/>
      <c r="G28" s="2"/>
      <c r="I28" s="8"/>
      <c r="K28" s="2"/>
      <c r="M28" s="8"/>
      <c r="O28" s="8"/>
      <c r="P28" s="10"/>
      <c r="Q28" s="8"/>
      <c r="S28" s="2"/>
      <c r="U28" s="2"/>
      <c r="V28" s="25"/>
      <c r="W28" s="2"/>
      <c r="X28" s="25"/>
      <c r="Y28" s="2"/>
      <c r="Z28" s="25"/>
      <c r="AI28" s="25" t="s">
        <v>16</v>
      </c>
      <c r="AJ28" s="25"/>
      <c r="AK28" s="2">
        <f>+AC44</f>
        <v>0</v>
      </c>
      <c r="AL28" s="25"/>
      <c r="AM28" s="2">
        <f>+AB68</f>
        <v>0</v>
      </c>
      <c r="AN28" s="25"/>
      <c r="AO28" s="36">
        <f>+AK28-AM28</f>
        <v>0</v>
      </c>
    </row>
    <row r="29" spans="1:41" x14ac:dyDescent="0.2">
      <c r="A29" s="20"/>
      <c r="C29" s="2"/>
      <c r="G29" s="2"/>
      <c r="I29" s="8"/>
      <c r="K29" s="8"/>
      <c r="M29" s="8"/>
      <c r="O29" s="8"/>
      <c r="Q29" s="8"/>
      <c r="S29" s="8"/>
      <c r="U29" s="38"/>
      <c r="V29" s="25"/>
      <c r="W29" s="2"/>
      <c r="X29" s="25"/>
      <c r="Y29" s="2"/>
      <c r="Z29" s="25"/>
      <c r="AF29" s="14"/>
      <c r="AG29" s="14"/>
      <c r="AI29" s="25"/>
      <c r="AJ29" s="25"/>
      <c r="AK29" s="25"/>
      <c r="AL29" s="25"/>
      <c r="AM29" s="25"/>
      <c r="AN29" s="25"/>
      <c r="AO29" s="2">
        <f>SUM(AO27:AO28)</f>
        <v>0</v>
      </c>
    </row>
    <row r="30" spans="1:41" x14ac:dyDescent="0.2">
      <c r="A30" s="20"/>
      <c r="C30" s="2"/>
      <c r="G30" s="2"/>
      <c r="I30" s="8"/>
      <c r="K30" s="8"/>
      <c r="M30" s="8"/>
      <c r="O30" s="8"/>
      <c r="Q30" s="8"/>
      <c r="S30" s="8"/>
      <c r="U30" s="2"/>
      <c r="V30" s="25"/>
      <c r="W30" s="2"/>
      <c r="X30" s="25"/>
      <c r="Y30" s="2"/>
      <c r="Z30" s="25"/>
      <c r="AF30" s="14"/>
      <c r="AG30" s="14"/>
      <c r="AI30" s="20" t="s">
        <v>36</v>
      </c>
      <c r="AJ30" s="26"/>
      <c r="AK30" s="2"/>
      <c r="AL30" s="25"/>
      <c r="AM30" s="2"/>
      <c r="AN30" s="25"/>
      <c r="AO30" s="2"/>
    </row>
    <row r="31" spans="1:41" x14ac:dyDescent="0.2">
      <c r="A31" s="20"/>
      <c r="C31" s="2"/>
      <c r="G31" s="2"/>
      <c r="I31" s="8"/>
      <c r="K31" s="8"/>
      <c r="M31" s="8"/>
      <c r="O31" s="8"/>
      <c r="Q31" s="8"/>
      <c r="S31" s="8"/>
      <c r="U31" s="2"/>
      <c r="V31" s="25"/>
      <c r="W31" s="2"/>
      <c r="X31" s="25"/>
      <c r="Y31" s="2"/>
      <c r="Z31" s="2"/>
      <c r="AF31" s="14"/>
      <c r="AG31" s="14"/>
      <c r="AI31" s="25" t="s">
        <v>15</v>
      </c>
      <c r="AJ31" s="26"/>
      <c r="AK31" s="2">
        <f>+AC11</f>
        <v>0</v>
      </c>
      <c r="AL31" s="2">
        <f>+AB88</f>
        <v>0</v>
      </c>
      <c r="AM31" s="2"/>
      <c r="AN31" s="25"/>
      <c r="AO31" s="2">
        <f>+AK31-AL31</f>
        <v>0</v>
      </c>
    </row>
    <row r="32" spans="1:41" x14ac:dyDescent="0.2">
      <c r="A32" s="20"/>
      <c r="C32" s="2"/>
      <c r="G32" s="2"/>
      <c r="I32" s="8"/>
      <c r="K32" s="8"/>
      <c r="M32" s="8"/>
      <c r="O32" s="8"/>
      <c r="Q32" s="8"/>
      <c r="S32" s="8"/>
      <c r="U32" s="2"/>
      <c r="V32" s="25"/>
      <c r="W32" s="2"/>
      <c r="X32" s="25"/>
      <c r="Y32" s="2"/>
      <c r="Z32" s="2"/>
      <c r="AF32" s="14"/>
      <c r="AG32" s="14"/>
      <c r="AI32" s="25" t="s">
        <v>16</v>
      </c>
      <c r="AJ32" s="26"/>
      <c r="AK32" s="2">
        <f>+AC45</f>
        <v>0</v>
      </c>
      <c r="AL32" s="25"/>
      <c r="AM32" s="2">
        <f>+AB69</f>
        <v>0</v>
      </c>
      <c r="AN32" s="25"/>
      <c r="AO32" s="29">
        <f>+AK32-AM32</f>
        <v>0</v>
      </c>
    </row>
    <row r="33" spans="1:41" x14ac:dyDescent="0.2">
      <c r="A33" s="20" t="s">
        <v>19</v>
      </c>
      <c r="C33" s="29"/>
      <c r="E33" s="12"/>
      <c r="G33" s="29"/>
      <c r="I33" s="12"/>
      <c r="K33" s="12"/>
      <c r="M33" s="12"/>
      <c r="O33" s="12"/>
      <c r="Q33" s="12"/>
      <c r="S33" s="12"/>
      <c r="U33" s="29"/>
      <c r="V33" s="25"/>
      <c r="W33" s="29"/>
      <c r="X33" s="25"/>
      <c r="Y33" s="29"/>
      <c r="Z33" s="42"/>
      <c r="AA33" s="12"/>
      <c r="AB33" s="8"/>
      <c r="AF33" s="14"/>
      <c r="AG33" s="14"/>
      <c r="AI33" s="25"/>
      <c r="AJ33" s="25"/>
      <c r="AK33" s="2"/>
      <c r="AL33" s="35"/>
      <c r="AM33" s="2"/>
      <c r="AN33" s="25"/>
      <c r="AO33" s="2">
        <f>SUM(AO31:AO32)</f>
        <v>0</v>
      </c>
    </row>
    <row r="34" spans="1:41" x14ac:dyDescent="0.2">
      <c r="A34" s="20" t="s">
        <v>9</v>
      </c>
      <c r="C34" s="60">
        <v>0</v>
      </c>
      <c r="E34" s="60">
        <v>0</v>
      </c>
      <c r="G34" s="60">
        <v>0</v>
      </c>
      <c r="I34" s="60">
        <v>0</v>
      </c>
      <c r="K34" s="60">
        <v>0</v>
      </c>
      <c r="M34" s="60">
        <v>0</v>
      </c>
      <c r="O34" s="60">
        <v>0</v>
      </c>
      <c r="Q34" s="60">
        <v>0</v>
      </c>
      <c r="S34" s="60">
        <v>0</v>
      </c>
      <c r="U34" s="60">
        <v>0</v>
      </c>
      <c r="V34" s="25"/>
      <c r="W34" s="60">
        <v>0</v>
      </c>
      <c r="X34" s="25"/>
      <c r="Y34" s="60">
        <v>0</v>
      </c>
      <c r="Z34" s="2">
        <f>+C34+E34+G34+I34+K34+M34+O34+Q34+S34+U34+W34+Y34</f>
        <v>0</v>
      </c>
      <c r="AA34" s="2">
        <f>+Z34/12</f>
        <v>0</v>
      </c>
      <c r="AF34" s="14"/>
      <c r="AG34" s="14"/>
      <c r="AI34" s="25"/>
      <c r="AJ34" s="25"/>
      <c r="AK34" s="25"/>
      <c r="AL34" s="25"/>
      <c r="AM34" s="25"/>
      <c r="AN34" s="25"/>
      <c r="AO34" s="25"/>
    </row>
    <row r="35" spans="1:41" x14ac:dyDescent="0.2">
      <c r="A35" s="20"/>
      <c r="C35" s="2"/>
      <c r="G35" s="2"/>
      <c r="I35" s="8"/>
      <c r="K35" s="2"/>
      <c r="M35" s="8"/>
      <c r="O35" s="8"/>
      <c r="Q35" s="2"/>
      <c r="S35" s="2"/>
      <c r="U35" s="2"/>
      <c r="V35" s="25"/>
      <c r="W35" s="2"/>
      <c r="X35" s="25"/>
      <c r="Y35" s="2"/>
      <c r="AI35" s="20" t="s">
        <v>33</v>
      </c>
      <c r="AJ35" s="26"/>
      <c r="AK35" s="2"/>
      <c r="AL35" s="25"/>
      <c r="AM35" s="2"/>
      <c r="AN35" s="25"/>
      <c r="AO35" s="2"/>
    </row>
    <row r="36" spans="1:41" x14ac:dyDescent="0.2">
      <c r="A36" s="20" t="s">
        <v>10</v>
      </c>
      <c r="B36" s="65">
        <v>0</v>
      </c>
      <c r="C36" s="2">
        <f>+C34*B36</f>
        <v>0</v>
      </c>
      <c r="D36" s="65">
        <v>0</v>
      </c>
      <c r="E36" s="2">
        <f>+E34*D36</f>
        <v>0</v>
      </c>
      <c r="F36" s="65">
        <v>0</v>
      </c>
      <c r="G36" s="2">
        <f>G34*F36</f>
        <v>0</v>
      </c>
      <c r="H36" s="65">
        <v>0</v>
      </c>
      <c r="I36" s="2">
        <f>+I34*H36</f>
        <v>0</v>
      </c>
      <c r="J36" s="65">
        <v>0</v>
      </c>
      <c r="K36" s="2">
        <f>+K34*J36</f>
        <v>0</v>
      </c>
      <c r="L36" s="65">
        <v>0</v>
      </c>
      <c r="M36" s="2">
        <f>+M34*L36</f>
        <v>0</v>
      </c>
      <c r="N36" s="65">
        <v>0</v>
      </c>
      <c r="O36" s="2">
        <f>+O34*N36</f>
        <v>0</v>
      </c>
      <c r="P36" s="65">
        <v>0</v>
      </c>
      <c r="Q36" s="2">
        <f>+Q34*P36</f>
        <v>0</v>
      </c>
      <c r="R36" s="65">
        <v>0</v>
      </c>
      <c r="S36" s="2">
        <f>+S34*R36</f>
        <v>0</v>
      </c>
      <c r="T36" s="65">
        <v>0</v>
      </c>
      <c r="U36" s="2">
        <f>+U34*T36</f>
        <v>0</v>
      </c>
      <c r="V36" s="65">
        <v>0</v>
      </c>
      <c r="W36" s="2">
        <f>+W34*V36</f>
        <v>0</v>
      </c>
      <c r="X36" s="65">
        <v>0</v>
      </c>
      <c r="Y36" s="2">
        <f>+Y34*X36</f>
        <v>0</v>
      </c>
      <c r="Z36" s="2">
        <f>+C36+E36+G36+I36+K36+M36+O36+Q36+S36+U36+W36+Y36</f>
        <v>0</v>
      </c>
      <c r="AA36" s="2">
        <f t="shared" ref="AA36:AA47" si="7">+Z36/12</f>
        <v>0</v>
      </c>
      <c r="AB36" s="50">
        <v>3.8999999999999998E-3</v>
      </c>
      <c r="AC36" s="2">
        <f>AA36*AB36</f>
        <v>0</v>
      </c>
      <c r="AI36" s="25" t="s">
        <v>15</v>
      </c>
      <c r="AJ36" s="26"/>
      <c r="AK36" s="2">
        <f>+AC15</f>
        <v>0</v>
      </c>
      <c r="AL36" s="2">
        <f>+AB92</f>
        <v>0</v>
      </c>
      <c r="AM36" s="2"/>
      <c r="AN36" s="25"/>
      <c r="AO36" s="2">
        <f>+AK36-AL36</f>
        <v>0</v>
      </c>
    </row>
    <row r="37" spans="1:41" x14ac:dyDescent="0.2">
      <c r="A37" s="20" t="s">
        <v>18</v>
      </c>
      <c r="B37" s="65">
        <v>0</v>
      </c>
      <c r="C37" s="2">
        <f>+$C34*B37</f>
        <v>0</v>
      </c>
      <c r="D37" s="65">
        <v>0</v>
      </c>
      <c r="E37" s="2">
        <f>+E34*D37</f>
        <v>0</v>
      </c>
      <c r="F37" s="65">
        <v>0</v>
      </c>
      <c r="G37" s="2">
        <f>G34*F37</f>
        <v>0</v>
      </c>
      <c r="H37" s="65">
        <v>0</v>
      </c>
      <c r="I37" s="2">
        <f>+I34*H37</f>
        <v>0</v>
      </c>
      <c r="J37" s="65">
        <v>0</v>
      </c>
      <c r="K37" s="2">
        <f>+K34*J37</f>
        <v>0</v>
      </c>
      <c r="L37" s="65">
        <v>0</v>
      </c>
      <c r="M37" s="2">
        <f>+M34*L37</f>
        <v>0</v>
      </c>
      <c r="N37" s="65">
        <v>0</v>
      </c>
      <c r="O37" s="2">
        <f>+O34*N37</f>
        <v>0</v>
      </c>
      <c r="P37" s="65">
        <v>0</v>
      </c>
      <c r="Q37" s="2">
        <f>+Q34*P37</f>
        <v>0</v>
      </c>
      <c r="R37" s="65">
        <v>0</v>
      </c>
      <c r="S37" s="2">
        <f>+S34*R37</f>
        <v>0</v>
      </c>
      <c r="T37" s="65">
        <v>0</v>
      </c>
      <c r="U37" s="2">
        <f>+U34*T37</f>
        <v>0</v>
      </c>
      <c r="V37" s="65">
        <v>0</v>
      </c>
      <c r="W37" s="2">
        <f>+W34*V37</f>
        <v>0</v>
      </c>
      <c r="X37" s="65">
        <v>0</v>
      </c>
      <c r="Y37" s="2">
        <f>+Y34*X37</f>
        <v>0</v>
      </c>
      <c r="Z37" s="2">
        <f t="shared" ref="Z37:Z54" si="8">+C37+E37+G37+I37+K37+M37+O37+Q37+S37+U37+W37+Y37</f>
        <v>0</v>
      </c>
      <c r="AA37" s="2">
        <f t="shared" si="7"/>
        <v>0</v>
      </c>
      <c r="AB37" s="50">
        <v>3.8999999999999998E-3</v>
      </c>
      <c r="AC37" s="2">
        <f t="shared" ref="AC37:AC54" si="9">+AA37*AB37</f>
        <v>0</v>
      </c>
      <c r="AI37" s="25" t="s">
        <v>16</v>
      </c>
      <c r="AJ37" s="26"/>
      <c r="AK37" s="2">
        <f>+AC41</f>
        <v>0</v>
      </c>
      <c r="AL37" s="25"/>
      <c r="AM37" s="2">
        <f>+AB65</f>
        <v>0</v>
      </c>
      <c r="AN37" s="25"/>
      <c r="AO37" s="29">
        <f>+AK37-AM37</f>
        <v>0</v>
      </c>
    </row>
    <row r="38" spans="1:41" x14ac:dyDescent="0.2">
      <c r="A38" s="20" t="s">
        <v>17</v>
      </c>
      <c r="B38" s="65">
        <v>0</v>
      </c>
      <c r="C38" s="2">
        <f>+$C34*B38</f>
        <v>0</v>
      </c>
      <c r="D38" s="65">
        <v>0</v>
      </c>
      <c r="E38" s="2">
        <f>+E34*D38</f>
        <v>0</v>
      </c>
      <c r="F38" s="65">
        <v>0</v>
      </c>
      <c r="G38" s="2">
        <f>G34*F38</f>
        <v>0</v>
      </c>
      <c r="H38" s="65">
        <v>0</v>
      </c>
      <c r="I38" s="2">
        <f>+I34*H38</f>
        <v>0</v>
      </c>
      <c r="J38" s="65">
        <v>0</v>
      </c>
      <c r="K38" s="2">
        <f>+K34*J38</f>
        <v>0</v>
      </c>
      <c r="L38" s="65">
        <v>0</v>
      </c>
      <c r="M38" s="2">
        <f>+M34*L38</f>
        <v>0</v>
      </c>
      <c r="N38" s="65">
        <v>0</v>
      </c>
      <c r="O38" s="2">
        <f>+O34*N38</f>
        <v>0</v>
      </c>
      <c r="P38" s="65">
        <v>0</v>
      </c>
      <c r="Q38" s="2">
        <f>+Q34*P38</f>
        <v>0</v>
      </c>
      <c r="R38" s="65">
        <v>0</v>
      </c>
      <c r="S38" s="2">
        <f>+S34*R38</f>
        <v>0</v>
      </c>
      <c r="T38" s="65">
        <v>0</v>
      </c>
      <c r="U38" s="2">
        <f>+U34*T38</f>
        <v>0</v>
      </c>
      <c r="V38" s="65">
        <v>0</v>
      </c>
      <c r="W38" s="2">
        <f>+W34*V38</f>
        <v>0</v>
      </c>
      <c r="X38" s="65">
        <v>0</v>
      </c>
      <c r="Y38" s="2">
        <f>+Y34*X38</f>
        <v>0</v>
      </c>
      <c r="Z38" s="2">
        <f t="shared" si="8"/>
        <v>0</v>
      </c>
      <c r="AA38" s="2">
        <f t="shared" si="7"/>
        <v>0</v>
      </c>
      <c r="AB38" s="50">
        <v>3.8999999999999998E-3</v>
      </c>
      <c r="AC38" s="2">
        <f t="shared" si="9"/>
        <v>0</v>
      </c>
      <c r="AI38" s="25"/>
      <c r="AJ38" s="25"/>
      <c r="AK38" s="2"/>
      <c r="AL38" s="35"/>
      <c r="AM38" s="2"/>
      <c r="AN38" s="25"/>
      <c r="AO38" s="2">
        <f>SUM(AO36:AO37)</f>
        <v>0</v>
      </c>
    </row>
    <row r="39" spans="1:41" x14ac:dyDescent="0.2">
      <c r="A39" s="20" t="s">
        <v>32</v>
      </c>
      <c r="B39" s="65">
        <v>0</v>
      </c>
      <c r="C39" s="2">
        <f>+$C34*B39</f>
        <v>0</v>
      </c>
      <c r="D39" s="65">
        <v>0</v>
      </c>
      <c r="E39" s="2">
        <f>+E34*D39</f>
        <v>0</v>
      </c>
      <c r="F39" s="65">
        <v>0</v>
      </c>
      <c r="G39" s="2">
        <f>+G34*F39</f>
        <v>0</v>
      </c>
      <c r="H39" s="65">
        <v>0</v>
      </c>
      <c r="I39" s="2">
        <f>+I34*H39</f>
        <v>0</v>
      </c>
      <c r="J39" s="65">
        <v>0</v>
      </c>
      <c r="K39" s="2">
        <f>+K34*J39</f>
        <v>0</v>
      </c>
      <c r="L39" s="65">
        <v>0</v>
      </c>
      <c r="M39" s="2">
        <f>+M34*L39</f>
        <v>0</v>
      </c>
      <c r="N39" s="65">
        <v>0</v>
      </c>
      <c r="O39" s="2">
        <f>+O34*N39</f>
        <v>0</v>
      </c>
      <c r="P39" s="65">
        <v>0</v>
      </c>
      <c r="Q39" s="2">
        <f>+Q34*P39</f>
        <v>0</v>
      </c>
      <c r="R39" s="65">
        <v>0</v>
      </c>
      <c r="S39" s="2">
        <f>+S34*R39</f>
        <v>0</v>
      </c>
      <c r="T39" s="65">
        <v>0</v>
      </c>
      <c r="U39" s="2">
        <f>+U34*T39</f>
        <v>0</v>
      </c>
      <c r="V39" s="65">
        <v>0</v>
      </c>
      <c r="W39" s="2">
        <f>+W34*V39</f>
        <v>0</v>
      </c>
      <c r="X39" s="65">
        <v>0</v>
      </c>
      <c r="Y39" s="2">
        <f>+Y34*X39</f>
        <v>0</v>
      </c>
      <c r="Z39" s="2">
        <f t="shared" si="8"/>
        <v>0</v>
      </c>
      <c r="AA39" s="2">
        <f t="shared" si="7"/>
        <v>0</v>
      </c>
      <c r="AB39" s="50">
        <v>3.8999999999999998E-3</v>
      </c>
      <c r="AC39" s="2">
        <f t="shared" si="9"/>
        <v>0</v>
      </c>
      <c r="AI39" s="25"/>
      <c r="AJ39" s="25"/>
      <c r="AK39" s="25"/>
      <c r="AL39" s="25"/>
      <c r="AM39" s="25"/>
      <c r="AN39" s="25"/>
      <c r="AO39" s="25"/>
    </row>
    <row r="40" spans="1:41" x14ac:dyDescent="0.2">
      <c r="A40" s="20" t="s">
        <v>42</v>
      </c>
      <c r="B40" s="65">
        <v>0</v>
      </c>
      <c r="C40" s="2">
        <f>+$C34*B40</f>
        <v>0</v>
      </c>
      <c r="D40" s="65">
        <v>0</v>
      </c>
      <c r="E40" s="2">
        <f>+E34*D40</f>
        <v>0</v>
      </c>
      <c r="F40" s="65">
        <v>0</v>
      </c>
      <c r="G40" s="2">
        <f>+G34*F40</f>
        <v>0</v>
      </c>
      <c r="H40" s="65">
        <v>0</v>
      </c>
      <c r="I40" s="2">
        <f>+I34*H40</f>
        <v>0</v>
      </c>
      <c r="J40" s="65">
        <v>0</v>
      </c>
      <c r="K40" s="2">
        <f>+K34*J40</f>
        <v>0</v>
      </c>
      <c r="L40" s="65">
        <v>0</v>
      </c>
      <c r="M40" s="2">
        <f>+M34*L40</f>
        <v>0</v>
      </c>
      <c r="N40" s="65">
        <v>0</v>
      </c>
      <c r="O40" s="2">
        <f>+O34*N40</f>
        <v>0</v>
      </c>
      <c r="P40" s="65">
        <v>0</v>
      </c>
      <c r="Q40" s="2">
        <f>+Q34*P40</f>
        <v>0</v>
      </c>
      <c r="R40" s="65">
        <v>0</v>
      </c>
      <c r="S40" s="2">
        <f>+S34*R40</f>
        <v>0</v>
      </c>
      <c r="T40" s="65">
        <v>0</v>
      </c>
      <c r="U40" s="2">
        <f>+U34*T40</f>
        <v>0</v>
      </c>
      <c r="V40" s="65">
        <v>0</v>
      </c>
      <c r="W40" s="2">
        <f>+W34*V40</f>
        <v>0</v>
      </c>
      <c r="X40" s="65">
        <v>0</v>
      </c>
      <c r="Y40" s="2">
        <f>+Y34*X40</f>
        <v>0</v>
      </c>
      <c r="Z40" s="2">
        <f t="shared" si="8"/>
        <v>0</v>
      </c>
      <c r="AA40" s="2">
        <f t="shared" si="7"/>
        <v>0</v>
      </c>
      <c r="AB40" s="50">
        <v>3.8999999999999998E-3</v>
      </c>
      <c r="AC40" s="2">
        <f t="shared" si="9"/>
        <v>0</v>
      </c>
      <c r="AI40" s="20" t="s">
        <v>34</v>
      </c>
      <c r="AJ40" s="26"/>
      <c r="AK40" s="2"/>
      <c r="AL40" s="25"/>
      <c r="AM40" s="2"/>
      <c r="AN40" s="25"/>
      <c r="AO40" s="2"/>
    </row>
    <row r="41" spans="1:41" x14ac:dyDescent="0.2">
      <c r="A41" s="20" t="s">
        <v>33</v>
      </c>
      <c r="B41" s="65">
        <v>0</v>
      </c>
      <c r="C41" s="2">
        <f>+$C34*B41</f>
        <v>0</v>
      </c>
      <c r="D41" s="65">
        <v>0</v>
      </c>
      <c r="E41" s="2">
        <f>+E34*D41</f>
        <v>0</v>
      </c>
      <c r="F41" s="65">
        <v>0</v>
      </c>
      <c r="G41" s="2">
        <f>+G34*F41</f>
        <v>0</v>
      </c>
      <c r="H41" s="65">
        <v>0</v>
      </c>
      <c r="I41" s="2">
        <f>+I34*H41</f>
        <v>0</v>
      </c>
      <c r="J41" s="65">
        <v>0</v>
      </c>
      <c r="K41" s="2">
        <f>+K34*J41</f>
        <v>0</v>
      </c>
      <c r="L41" s="65">
        <v>0</v>
      </c>
      <c r="M41" s="2">
        <f>+M34*L41</f>
        <v>0</v>
      </c>
      <c r="N41" s="65">
        <v>0</v>
      </c>
      <c r="O41" s="2">
        <f>+O34*N41</f>
        <v>0</v>
      </c>
      <c r="P41" s="65">
        <v>0</v>
      </c>
      <c r="Q41" s="2">
        <f>+Q34*P41</f>
        <v>0</v>
      </c>
      <c r="R41" s="65">
        <v>0</v>
      </c>
      <c r="S41" s="2">
        <f>+S34*R41</f>
        <v>0</v>
      </c>
      <c r="T41" s="65">
        <v>0</v>
      </c>
      <c r="U41" s="2">
        <f>+U34*T41</f>
        <v>0</v>
      </c>
      <c r="V41" s="65">
        <v>0</v>
      </c>
      <c r="W41" s="2">
        <f>+W34*V41</f>
        <v>0</v>
      </c>
      <c r="X41" s="65">
        <v>0</v>
      </c>
      <c r="Y41" s="2">
        <f>+Y34*X41</f>
        <v>0</v>
      </c>
      <c r="Z41" s="2">
        <f t="shared" si="8"/>
        <v>0</v>
      </c>
      <c r="AA41" s="2">
        <f t="shared" si="7"/>
        <v>0</v>
      </c>
      <c r="AB41" s="55">
        <f>AG16/100</f>
        <v>0</v>
      </c>
      <c r="AC41" s="2">
        <f t="shared" si="9"/>
        <v>0</v>
      </c>
      <c r="AI41" s="25" t="s">
        <v>15</v>
      </c>
      <c r="AJ41" s="26"/>
      <c r="AK41" s="2">
        <f>+AC16</f>
        <v>0</v>
      </c>
      <c r="AL41" s="2">
        <f>AB93</f>
        <v>0</v>
      </c>
      <c r="AM41" s="2"/>
      <c r="AN41" s="25"/>
      <c r="AO41" s="2">
        <f>+AK41-AL41</f>
        <v>0</v>
      </c>
    </row>
    <row r="42" spans="1:41" x14ac:dyDescent="0.2">
      <c r="A42" s="20" t="s">
        <v>34</v>
      </c>
      <c r="B42" s="65">
        <v>0</v>
      </c>
      <c r="C42" s="2">
        <f>+$C34*B42</f>
        <v>0</v>
      </c>
      <c r="D42" s="65">
        <v>0</v>
      </c>
      <c r="E42" s="2">
        <f>+E34*D42</f>
        <v>0</v>
      </c>
      <c r="F42" s="65">
        <v>0</v>
      </c>
      <c r="G42" s="2">
        <f>+G34*F42</f>
        <v>0</v>
      </c>
      <c r="H42" s="65">
        <v>0</v>
      </c>
      <c r="I42" s="2">
        <f>+I34*H42</f>
        <v>0</v>
      </c>
      <c r="J42" s="65">
        <v>0</v>
      </c>
      <c r="K42" s="2">
        <f>+K34*J42</f>
        <v>0</v>
      </c>
      <c r="L42" s="65">
        <v>0</v>
      </c>
      <c r="M42" s="2">
        <f>+M34*L42</f>
        <v>0</v>
      </c>
      <c r="N42" s="65">
        <v>0</v>
      </c>
      <c r="O42" s="2">
        <f>+O34*N42</f>
        <v>0</v>
      </c>
      <c r="P42" s="65">
        <v>0</v>
      </c>
      <c r="Q42" s="2">
        <f>+Q34*P42</f>
        <v>0</v>
      </c>
      <c r="R42" s="65">
        <v>0</v>
      </c>
      <c r="S42" s="2">
        <f>+S34*R42</f>
        <v>0</v>
      </c>
      <c r="T42" s="65">
        <v>0</v>
      </c>
      <c r="U42" s="2">
        <f>+U34*T42</f>
        <v>0</v>
      </c>
      <c r="V42" s="65">
        <v>0</v>
      </c>
      <c r="W42" s="2">
        <f>+W34*V42</f>
        <v>0</v>
      </c>
      <c r="X42" s="65">
        <v>0</v>
      </c>
      <c r="Y42" s="2">
        <f>+Y34*X42</f>
        <v>0</v>
      </c>
      <c r="Z42" s="2">
        <f t="shared" si="8"/>
        <v>0</v>
      </c>
      <c r="AA42" s="2">
        <f t="shared" si="7"/>
        <v>0</v>
      </c>
      <c r="AB42" s="55">
        <f>AG16/100</f>
        <v>0</v>
      </c>
      <c r="AC42" s="2">
        <f t="shared" si="9"/>
        <v>0</v>
      </c>
      <c r="AI42" s="25" t="s">
        <v>16</v>
      </c>
      <c r="AJ42" s="26"/>
      <c r="AK42" s="2">
        <f>+AC42</f>
        <v>0</v>
      </c>
      <c r="AL42" s="25"/>
      <c r="AM42" s="2">
        <f>+AB66</f>
        <v>0</v>
      </c>
      <c r="AN42" s="25"/>
      <c r="AO42" s="29">
        <f>+AK42-AM42</f>
        <v>0</v>
      </c>
    </row>
    <row r="43" spans="1:41" x14ac:dyDescent="0.2">
      <c r="A43" s="20" t="s">
        <v>64</v>
      </c>
      <c r="B43" s="65">
        <v>0</v>
      </c>
      <c r="C43" s="2">
        <f>+$C34*B43</f>
        <v>0</v>
      </c>
      <c r="D43" s="65">
        <v>0</v>
      </c>
      <c r="E43" s="2">
        <f>+E34*D43</f>
        <v>0</v>
      </c>
      <c r="F43" s="65">
        <v>0</v>
      </c>
      <c r="G43" s="2">
        <f>+G34*F43</f>
        <v>0</v>
      </c>
      <c r="H43" s="65">
        <v>0</v>
      </c>
      <c r="I43" s="2">
        <f>+I34*H43</f>
        <v>0</v>
      </c>
      <c r="J43" s="65">
        <v>0</v>
      </c>
      <c r="K43" s="2">
        <f>+K34*J43</f>
        <v>0</v>
      </c>
      <c r="L43" s="65">
        <v>0</v>
      </c>
      <c r="M43" s="2">
        <f>+M34*L43</f>
        <v>0</v>
      </c>
      <c r="N43" s="65">
        <v>0</v>
      </c>
      <c r="O43" s="2">
        <f>+O34*N43</f>
        <v>0</v>
      </c>
      <c r="P43" s="65">
        <v>0</v>
      </c>
      <c r="Q43" s="2">
        <f>+Q34*P43</f>
        <v>0</v>
      </c>
      <c r="R43" s="65">
        <v>0</v>
      </c>
      <c r="S43" s="2">
        <f>+S34*R43</f>
        <v>0</v>
      </c>
      <c r="T43" s="65">
        <v>0</v>
      </c>
      <c r="U43" s="2">
        <f>+U34*T43</f>
        <v>0</v>
      </c>
      <c r="V43" s="65">
        <v>0</v>
      </c>
      <c r="W43" s="2">
        <f>+W34*V43</f>
        <v>0</v>
      </c>
      <c r="X43" s="65">
        <v>0</v>
      </c>
      <c r="Y43" s="2">
        <f>+Y34*X43</f>
        <v>0</v>
      </c>
      <c r="Z43" s="2">
        <f t="shared" si="8"/>
        <v>0</v>
      </c>
      <c r="AA43" s="2">
        <f t="shared" si="7"/>
        <v>0</v>
      </c>
      <c r="AB43" s="50">
        <v>3.8999999999999998E-3</v>
      </c>
      <c r="AC43" s="2">
        <f t="shared" si="9"/>
        <v>0</v>
      </c>
      <c r="AI43" s="25"/>
      <c r="AJ43" s="26"/>
      <c r="AK43" s="2"/>
      <c r="AL43" s="25"/>
      <c r="AM43" s="2"/>
      <c r="AN43" s="25"/>
      <c r="AO43" s="2">
        <f>SUM(AO41:AO42)</f>
        <v>0</v>
      </c>
    </row>
    <row r="44" spans="1:41" x14ac:dyDescent="0.2">
      <c r="A44" s="20" t="s">
        <v>35</v>
      </c>
      <c r="B44" s="65">
        <v>0</v>
      </c>
      <c r="C44" s="2">
        <f>+$C34*B44</f>
        <v>0</v>
      </c>
      <c r="D44" s="65">
        <v>0</v>
      </c>
      <c r="E44" s="2">
        <f>+E34*D44</f>
        <v>0</v>
      </c>
      <c r="F44" s="65">
        <v>0</v>
      </c>
      <c r="G44" s="2">
        <f>G34*F44</f>
        <v>0</v>
      </c>
      <c r="H44" s="65">
        <v>0</v>
      </c>
      <c r="I44" s="2">
        <f>+I34*H44</f>
        <v>0</v>
      </c>
      <c r="J44" s="65">
        <v>0</v>
      </c>
      <c r="K44" s="2">
        <f>+K34*J44</f>
        <v>0</v>
      </c>
      <c r="L44" s="65">
        <v>0</v>
      </c>
      <c r="M44" s="2">
        <f>+M34*L44</f>
        <v>0</v>
      </c>
      <c r="N44" s="65">
        <v>0</v>
      </c>
      <c r="O44" s="2">
        <f>+O34*N44</f>
        <v>0</v>
      </c>
      <c r="P44" s="65">
        <v>0</v>
      </c>
      <c r="Q44" s="2">
        <f>+Q34*P44</f>
        <v>0</v>
      </c>
      <c r="R44" s="65">
        <v>0</v>
      </c>
      <c r="S44" s="2">
        <f>+S34*R44</f>
        <v>0</v>
      </c>
      <c r="T44" s="65">
        <v>0</v>
      </c>
      <c r="U44" s="2">
        <f>+U34*T44</f>
        <v>0</v>
      </c>
      <c r="V44" s="65">
        <v>0</v>
      </c>
      <c r="W44" s="2">
        <f>+W34*V44</f>
        <v>0</v>
      </c>
      <c r="X44" s="65">
        <v>0</v>
      </c>
      <c r="Y44" s="2">
        <f>+Y34*X44</f>
        <v>0</v>
      </c>
      <c r="Z44" s="2">
        <f t="shared" si="8"/>
        <v>0</v>
      </c>
      <c r="AA44" s="2">
        <f t="shared" si="7"/>
        <v>0</v>
      </c>
      <c r="AB44" s="50">
        <v>3.8999999999999998E-3</v>
      </c>
      <c r="AC44" s="2">
        <f t="shared" si="9"/>
        <v>0</v>
      </c>
      <c r="AI44" s="20" t="s">
        <v>65</v>
      </c>
      <c r="AN44" s="25"/>
    </row>
    <row r="45" spans="1:41" x14ac:dyDescent="0.2">
      <c r="A45" s="20" t="s">
        <v>36</v>
      </c>
      <c r="B45" s="65">
        <v>0</v>
      </c>
      <c r="C45" s="2">
        <f>+$C34*B45</f>
        <v>0</v>
      </c>
      <c r="D45" s="65">
        <v>0</v>
      </c>
      <c r="E45" s="2">
        <f>+E34*D45</f>
        <v>0</v>
      </c>
      <c r="F45" s="65">
        <v>0</v>
      </c>
      <c r="G45" s="2">
        <f>G34*F45</f>
        <v>0</v>
      </c>
      <c r="H45" s="65">
        <v>0</v>
      </c>
      <c r="I45" s="2">
        <f>+I34*H45</f>
        <v>0</v>
      </c>
      <c r="J45" s="65">
        <v>0</v>
      </c>
      <c r="K45" s="2">
        <f>+K34*J45</f>
        <v>0</v>
      </c>
      <c r="L45" s="65">
        <v>0</v>
      </c>
      <c r="M45" s="2">
        <f>+M34*L45</f>
        <v>0</v>
      </c>
      <c r="N45" s="65">
        <v>0</v>
      </c>
      <c r="O45" s="2">
        <f>+O34*N45</f>
        <v>0</v>
      </c>
      <c r="P45" s="65">
        <v>0</v>
      </c>
      <c r="Q45" s="2">
        <f>+Q34*P45</f>
        <v>0</v>
      </c>
      <c r="R45" s="65">
        <v>0</v>
      </c>
      <c r="S45" s="2">
        <f>+S34*R45</f>
        <v>0</v>
      </c>
      <c r="T45" s="65">
        <v>0</v>
      </c>
      <c r="U45" s="2">
        <f>+U34*T45</f>
        <v>0</v>
      </c>
      <c r="V45" s="65">
        <v>0</v>
      </c>
      <c r="W45" s="2">
        <f>+W34*V45</f>
        <v>0</v>
      </c>
      <c r="X45" s="65">
        <v>0</v>
      </c>
      <c r="Y45" s="2">
        <f>+Y34*X45</f>
        <v>0</v>
      </c>
      <c r="Z45" s="2">
        <f t="shared" si="8"/>
        <v>0</v>
      </c>
      <c r="AA45" s="2">
        <f t="shared" si="7"/>
        <v>0</v>
      </c>
      <c r="AB45" s="50">
        <v>3.8999999999999998E-3</v>
      </c>
      <c r="AC45" s="2">
        <f t="shared" si="9"/>
        <v>0</v>
      </c>
      <c r="AI45" s="25" t="s">
        <v>15</v>
      </c>
      <c r="AJ45" s="26"/>
      <c r="AK45" s="2">
        <f>+AC17</f>
        <v>0</v>
      </c>
      <c r="AL45" s="2">
        <f>+AB94</f>
        <v>0</v>
      </c>
      <c r="AM45" s="2"/>
      <c r="AN45" s="25"/>
      <c r="AO45" s="2">
        <f>AK45-AL45</f>
        <v>0</v>
      </c>
    </row>
    <row r="46" spans="1:41" x14ac:dyDescent="0.2">
      <c r="A46" s="20" t="s">
        <v>39</v>
      </c>
      <c r="B46" s="65">
        <v>0</v>
      </c>
      <c r="C46" s="2">
        <f>+$C34*B46</f>
        <v>0</v>
      </c>
      <c r="D46" s="65">
        <v>0</v>
      </c>
      <c r="E46" s="2">
        <f>+E34*D46</f>
        <v>0</v>
      </c>
      <c r="F46" s="65">
        <v>0</v>
      </c>
      <c r="G46" s="2">
        <f>G34*F46</f>
        <v>0</v>
      </c>
      <c r="H46" s="65">
        <v>0</v>
      </c>
      <c r="I46" s="2">
        <f>+I34*H46</f>
        <v>0</v>
      </c>
      <c r="J46" s="65">
        <v>0</v>
      </c>
      <c r="K46" s="2">
        <f>+K34*J46</f>
        <v>0</v>
      </c>
      <c r="L46" s="65">
        <v>0</v>
      </c>
      <c r="M46" s="2">
        <f>+M34*L46</f>
        <v>0</v>
      </c>
      <c r="N46" s="65">
        <v>0</v>
      </c>
      <c r="O46" s="2">
        <f>+O34*N46</f>
        <v>0</v>
      </c>
      <c r="P46" s="65">
        <v>0</v>
      </c>
      <c r="Q46" s="2">
        <f>+Q34*P46</f>
        <v>0</v>
      </c>
      <c r="R46" s="65">
        <v>0</v>
      </c>
      <c r="S46" s="2">
        <f>+S34*R46</f>
        <v>0</v>
      </c>
      <c r="T46" s="65">
        <v>0</v>
      </c>
      <c r="U46" s="2">
        <f>+U34*T46</f>
        <v>0</v>
      </c>
      <c r="V46" s="65">
        <v>0</v>
      </c>
      <c r="W46" s="2">
        <f>+W34*V46</f>
        <v>0</v>
      </c>
      <c r="X46" s="65">
        <v>0</v>
      </c>
      <c r="Y46" s="2">
        <f>+Y34*X46</f>
        <v>0</v>
      </c>
      <c r="Z46" s="2">
        <f t="shared" si="8"/>
        <v>0</v>
      </c>
      <c r="AA46" s="2">
        <f t="shared" si="7"/>
        <v>0</v>
      </c>
      <c r="AB46" s="50">
        <v>3.8999999999999998E-3</v>
      </c>
      <c r="AC46" s="2">
        <f t="shared" si="9"/>
        <v>0</v>
      </c>
      <c r="AI46" s="25" t="s">
        <v>16</v>
      </c>
      <c r="AJ46" s="26"/>
      <c r="AK46" s="2">
        <f>+AC43</f>
        <v>0</v>
      </c>
      <c r="AL46" s="2"/>
      <c r="AM46" s="2">
        <f>+AB67</f>
        <v>0</v>
      </c>
      <c r="AN46" s="25"/>
      <c r="AO46" s="29">
        <f>AK46-AM46</f>
        <v>0</v>
      </c>
    </row>
    <row r="47" spans="1:41" x14ac:dyDescent="0.2">
      <c r="A47" s="20" t="s">
        <v>40</v>
      </c>
      <c r="B47" s="65">
        <v>0</v>
      </c>
      <c r="C47" s="2">
        <f>+$C34*B47</f>
        <v>0</v>
      </c>
      <c r="D47" s="65">
        <v>0</v>
      </c>
      <c r="E47" s="2">
        <f>+E34*D47</f>
        <v>0</v>
      </c>
      <c r="F47" s="65">
        <v>0</v>
      </c>
      <c r="G47" s="2">
        <f>G34*F47</f>
        <v>0</v>
      </c>
      <c r="H47" s="65">
        <v>0</v>
      </c>
      <c r="I47" s="2">
        <f>+I34*H47</f>
        <v>0</v>
      </c>
      <c r="J47" s="65">
        <v>0</v>
      </c>
      <c r="K47" s="2">
        <f>+K34*J47</f>
        <v>0</v>
      </c>
      <c r="L47" s="65">
        <v>0</v>
      </c>
      <c r="M47" s="2">
        <f>+M34*L47</f>
        <v>0</v>
      </c>
      <c r="N47" s="65">
        <v>0</v>
      </c>
      <c r="O47" s="2">
        <f>+O34*N47</f>
        <v>0</v>
      </c>
      <c r="P47" s="65">
        <v>0</v>
      </c>
      <c r="Q47" s="2">
        <f>+Q34*P47</f>
        <v>0</v>
      </c>
      <c r="R47" s="65">
        <v>0</v>
      </c>
      <c r="S47" s="2">
        <f>+S34*R47</f>
        <v>0</v>
      </c>
      <c r="T47" s="65">
        <v>0</v>
      </c>
      <c r="U47" s="2">
        <f>+U34*T47</f>
        <v>0</v>
      </c>
      <c r="V47" s="65">
        <v>0</v>
      </c>
      <c r="W47" s="2">
        <f>+W34*V47</f>
        <v>0</v>
      </c>
      <c r="X47" s="65">
        <v>0</v>
      </c>
      <c r="Y47" s="2">
        <f>+Y34*X47</f>
        <v>0</v>
      </c>
      <c r="Z47" s="2">
        <f t="shared" si="8"/>
        <v>0</v>
      </c>
      <c r="AA47" s="2">
        <f t="shared" si="7"/>
        <v>0</v>
      </c>
      <c r="AB47" s="50">
        <v>3.8999999999999998E-3</v>
      </c>
      <c r="AC47" s="2">
        <f t="shared" si="9"/>
        <v>0</v>
      </c>
      <c r="AI47" s="25"/>
      <c r="AJ47" s="26"/>
      <c r="AK47" s="2"/>
      <c r="AL47" s="25"/>
      <c r="AM47" s="2"/>
      <c r="AO47" s="2">
        <f>SUM(AO45:AO46)</f>
        <v>0</v>
      </c>
    </row>
    <row r="48" spans="1:41" x14ac:dyDescent="0.2">
      <c r="A48" s="20" t="s">
        <v>41</v>
      </c>
      <c r="B48" s="65">
        <v>0</v>
      </c>
      <c r="C48" s="2">
        <f>+$C34*B48</f>
        <v>0</v>
      </c>
      <c r="D48" s="65">
        <v>0</v>
      </c>
      <c r="E48" s="2">
        <f>+E34*D48</f>
        <v>0</v>
      </c>
      <c r="F48" s="65">
        <v>0</v>
      </c>
      <c r="G48" s="2">
        <f>G34*F48</f>
        <v>0</v>
      </c>
      <c r="H48" s="65">
        <v>0</v>
      </c>
      <c r="I48" s="2">
        <f>+I34*H48</f>
        <v>0</v>
      </c>
      <c r="J48" s="65">
        <v>0</v>
      </c>
      <c r="K48" s="2">
        <f>+K34*J48</f>
        <v>0</v>
      </c>
      <c r="L48" s="65">
        <v>0</v>
      </c>
      <c r="M48" s="2">
        <f>+M34*L48</f>
        <v>0</v>
      </c>
      <c r="N48" s="65">
        <v>0</v>
      </c>
      <c r="O48" s="2">
        <f>+O34*N48</f>
        <v>0</v>
      </c>
      <c r="P48" s="65">
        <v>0</v>
      </c>
      <c r="Q48" s="2">
        <f>+Q34*P48</f>
        <v>0</v>
      </c>
      <c r="R48" s="65">
        <v>0</v>
      </c>
      <c r="S48" s="2">
        <f>+S34*R48</f>
        <v>0</v>
      </c>
      <c r="T48" s="65">
        <v>0</v>
      </c>
      <c r="U48" s="2">
        <f>+U34*T48</f>
        <v>0</v>
      </c>
      <c r="V48" s="65">
        <v>0</v>
      </c>
      <c r="W48" s="2">
        <f>+W34*V48</f>
        <v>0</v>
      </c>
      <c r="X48" s="65">
        <v>0</v>
      </c>
      <c r="Y48" s="2">
        <f>+Y34*X48</f>
        <v>0</v>
      </c>
      <c r="Z48" s="2">
        <f t="shared" si="8"/>
        <v>0</v>
      </c>
      <c r="AA48" s="2">
        <f>+Z48/12</f>
        <v>0</v>
      </c>
      <c r="AB48" s="50">
        <v>3.8999999999999998E-3</v>
      </c>
      <c r="AC48" s="2">
        <f t="shared" si="9"/>
        <v>0</v>
      </c>
      <c r="AI48" s="20" t="s">
        <v>37</v>
      </c>
      <c r="AJ48" s="26"/>
      <c r="AK48" s="2"/>
      <c r="AL48" s="25"/>
      <c r="AM48" s="2"/>
      <c r="AN48" s="25"/>
      <c r="AO48" s="2"/>
    </row>
    <row r="49" spans="1:41" x14ac:dyDescent="0.2">
      <c r="A49" s="20" t="s">
        <v>37</v>
      </c>
      <c r="B49" s="65">
        <v>0</v>
      </c>
      <c r="C49" s="2">
        <f>+$C34*B49</f>
        <v>0</v>
      </c>
      <c r="D49" s="65">
        <v>0</v>
      </c>
      <c r="E49" s="2">
        <f>+E34*D49</f>
        <v>0</v>
      </c>
      <c r="F49" s="65">
        <v>0</v>
      </c>
      <c r="G49" s="2">
        <f>+G34*F49</f>
        <v>0</v>
      </c>
      <c r="H49" s="65">
        <v>0</v>
      </c>
      <c r="I49" s="2">
        <f>+I34*H49</f>
        <v>0</v>
      </c>
      <c r="J49" s="65">
        <v>0</v>
      </c>
      <c r="K49" s="2">
        <f>+K34*J49</f>
        <v>0</v>
      </c>
      <c r="L49" s="65">
        <v>0</v>
      </c>
      <c r="M49" s="2">
        <f>+M34*L49</f>
        <v>0</v>
      </c>
      <c r="N49" s="65">
        <v>0</v>
      </c>
      <c r="O49" s="2">
        <f>+O34*N49</f>
        <v>0</v>
      </c>
      <c r="P49" s="65">
        <v>0</v>
      </c>
      <c r="Q49" s="2">
        <f>+Q34*P49</f>
        <v>0</v>
      </c>
      <c r="R49" s="65">
        <v>0</v>
      </c>
      <c r="S49" s="2">
        <f>+S34*R49</f>
        <v>0</v>
      </c>
      <c r="T49" s="65">
        <v>0</v>
      </c>
      <c r="U49" s="2">
        <f>+U34*T49</f>
        <v>0</v>
      </c>
      <c r="V49" s="65">
        <v>0</v>
      </c>
      <c r="W49" s="2">
        <f>+W34*V49</f>
        <v>0</v>
      </c>
      <c r="X49" s="65">
        <v>0</v>
      </c>
      <c r="Y49" s="2">
        <f>+Y34*X49</f>
        <v>0</v>
      </c>
      <c r="Z49" s="2">
        <f t="shared" si="8"/>
        <v>0</v>
      </c>
      <c r="AA49" s="2">
        <f>+Z49/12</f>
        <v>0</v>
      </c>
      <c r="AB49" s="50">
        <v>3.8999999999999998E-3</v>
      </c>
      <c r="AC49" s="2">
        <f t="shared" si="9"/>
        <v>0</v>
      </c>
      <c r="AI49" s="25" t="s">
        <v>15</v>
      </c>
      <c r="AK49" s="2">
        <f>+AC20</f>
        <v>0</v>
      </c>
      <c r="AL49" s="2">
        <f>+AB97</f>
        <v>0</v>
      </c>
      <c r="AN49" s="25"/>
      <c r="AO49" s="2">
        <f>AK49-AL49</f>
        <v>0</v>
      </c>
    </row>
    <row r="50" spans="1:41" x14ac:dyDescent="0.2">
      <c r="A50" s="20" t="s">
        <v>61</v>
      </c>
      <c r="B50" s="65">
        <v>0</v>
      </c>
      <c r="C50" s="2">
        <f>+$C34*B50</f>
        <v>0</v>
      </c>
      <c r="D50" s="65">
        <v>0</v>
      </c>
      <c r="E50" s="2">
        <f>+E34*D50</f>
        <v>0</v>
      </c>
      <c r="F50" s="65">
        <v>0</v>
      </c>
      <c r="G50" s="2">
        <f>+G34*F50</f>
        <v>0</v>
      </c>
      <c r="H50" s="65">
        <v>0</v>
      </c>
      <c r="I50" s="2">
        <f>+I34*H50</f>
        <v>0</v>
      </c>
      <c r="J50" s="65">
        <v>0</v>
      </c>
      <c r="K50" s="2">
        <f>+K34*J50</f>
        <v>0</v>
      </c>
      <c r="L50" s="65">
        <v>0</v>
      </c>
      <c r="M50" s="2">
        <f>+M34*L50</f>
        <v>0</v>
      </c>
      <c r="N50" s="65">
        <v>0</v>
      </c>
      <c r="O50" s="2">
        <f>+O34*N50</f>
        <v>0</v>
      </c>
      <c r="P50" s="65">
        <v>0</v>
      </c>
      <c r="Q50" s="2">
        <f>+Q34*P50</f>
        <v>0</v>
      </c>
      <c r="R50" s="65">
        <v>0</v>
      </c>
      <c r="S50" s="2">
        <f>+S34*R50</f>
        <v>0</v>
      </c>
      <c r="T50" s="65">
        <v>0</v>
      </c>
      <c r="U50" s="2">
        <f>+U34*T50</f>
        <v>0</v>
      </c>
      <c r="V50" s="65">
        <v>0</v>
      </c>
      <c r="W50" s="2">
        <f>+W34*V50</f>
        <v>0</v>
      </c>
      <c r="X50" s="65">
        <v>0</v>
      </c>
      <c r="Y50" s="2">
        <f>+Y34*X50</f>
        <v>0</v>
      </c>
      <c r="Z50" s="2">
        <f t="shared" si="8"/>
        <v>0</v>
      </c>
      <c r="AA50" s="2">
        <f t="shared" ref="AA50:AA54" si="10">+Z50/12</f>
        <v>0</v>
      </c>
      <c r="AB50" s="50">
        <v>3.8999999999999998E-3</v>
      </c>
      <c r="AC50" s="2">
        <f t="shared" si="9"/>
        <v>0</v>
      </c>
      <c r="AI50" s="25" t="s">
        <v>16</v>
      </c>
      <c r="AJ50" s="26"/>
      <c r="AK50" s="2">
        <f>+AC49</f>
        <v>0</v>
      </c>
      <c r="AL50" s="25"/>
      <c r="AM50" s="2">
        <f>+AB73</f>
        <v>0</v>
      </c>
      <c r="AN50" s="25"/>
      <c r="AO50" s="29">
        <f>AK50-AM50</f>
        <v>0</v>
      </c>
    </row>
    <row r="51" spans="1:41" x14ac:dyDescent="0.2">
      <c r="A51" s="20" t="s">
        <v>62</v>
      </c>
      <c r="B51" s="65">
        <v>0</v>
      </c>
      <c r="C51" s="2">
        <f>+$C34*B51</f>
        <v>0</v>
      </c>
      <c r="D51" s="65">
        <v>0</v>
      </c>
      <c r="E51" s="2">
        <f>+E34*D51</f>
        <v>0</v>
      </c>
      <c r="F51" s="65">
        <v>0</v>
      </c>
      <c r="G51" s="2">
        <f>+G34*F51</f>
        <v>0</v>
      </c>
      <c r="H51" s="65">
        <v>0</v>
      </c>
      <c r="I51" s="2">
        <f>+I34*H51</f>
        <v>0</v>
      </c>
      <c r="J51" s="65">
        <v>0</v>
      </c>
      <c r="K51" s="2">
        <f>+K34*J51</f>
        <v>0</v>
      </c>
      <c r="L51" s="65">
        <v>0</v>
      </c>
      <c r="M51" s="2">
        <f>+M34*L51</f>
        <v>0</v>
      </c>
      <c r="N51" s="65">
        <v>0</v>
      </c>
      <c r="O51" s="2">
        <f>+O34*N51</f>
        <v>0</v>
      </c>
      <c r="P51" s="65">
        <v>0</v>
      </c>
      <c r="Q51" s="2">
        <f>+Q34*P51</f>
        <v>0</v>
      </c>
      <c r="R51" s="65">
        <v>0</v>
      </c>
      <c r="S51" s="2">
        <f>+S34*R51</f>
        <v>0</v>
      </c>
      <c r="T51" s="65">
        <v>0</v>
      </c>
      <c r="U51" s="2">
        <f>+U34*T51</f>
        <v>0</v>
      </c>
      <c r="V51" s="65">
        <v>0</v>
      </c>
      <c r="W51" s="2">
        <f>+W34*V51</f>
        <v>0</v>
      </c>
      <c r="X51" s="65">
        <v>0</v>
      </c>
      <c r="Y51" s="2">
        <f>+Y34*X51</f>
        <v>0</v>
      </c>
      <c r="Z51" s="2">
        <f t="shared" si="8"/>
        <v>0</v>
      </c>
      <c r="AA51" s="2">
        <f t="shared" si="10"/>
        <v>0</v>
      </c>
      <c r="AB51" s="50">
        <v>3.8999999999999998E-3</v>
      </c>
      <c r="AC51" s="2">
        <f t="shared" si="9"/>
        <v>0</v>
      </c>
      <c r="AI51" s="25"/>
      <c r="AJ51" s="26"/>
      <c r="AK51" s="2"/>
      <c r="AL51" s="2"/>
      <c r="AM51" s="2"/>
      <c r="AN51" s="25"/>
      <c r="AO51" s="2">
        <f>SUM(AO49:AO50)</f>
        <v>0</v>
      </c>
    </row>
    <row r="52" spans="1:41" x14ac:dyDescent="0.2">
      <c r="A52" s="20" t="s">
        <v>63</v>
      </c>
      <c r="B52" s="65">
        <v>0</v>
      </c>
      <c r="C52" s="2">
        <f>+$C34*B52</f>
        <v>0</v>
      </c>
      <c r="D52" s="65">
        <v>0</v>
      </c>
      <c r="E52" s="2">
        <f>+E34*D52</f>
        <v>0</v>
      </c>
      <c r="F52" s="65">
        <v>0</v>
      </c>
      <c r="G52" s="2">
        <f>+G34*F52</f>
        <v>0</v>
      </c>
      <c r="H52" s="65">
        <v>0</v>
      </c>
      <c r="I52" s="2">
        <f>+I34*H52</f>
        <v>0</v>
      </c>
      <c r="J52" s="65">
        <v>0</v>
      </c>
      <c r="K52" s="2">
        <f>+K34*J52</f>
        <v>0</v>
      </c>
      <c r="L52" s="65">
        <v>0</v>
      </c>
      <c r="M52" s="2">
        <f>+M34*L52</f>
        <v>0</v>
      </c>
      <c r="N52" s="65">
        <v>0</v>
      </c>
      <c r="O52" s="2">
        <f>+O34*N52</f>
        <v>0</v>
      </c>
      <c r="P52" s="65">
        <v>0</v>
      </c>
      <c r="Q52" s="2">
        <f>+Q34*P52</f>
        <v>0</v>
      </c>
      <c r="R52" s="65">
        <v>0</v>
      </c>
      <c r="S52" s="2">
        <f>+S34*R52</f>
        <v>0</v>
      </c>
      <c r="T52" s="65">
        <v>0</v>
      </c>
      <c r="U52" s="2">
        <f>+U34*T52</f>
        <v>0</v>
      </c>
      <c r="V52" s="65">
        <v>0</v>
      </c>
      <c r="W52" s="2">
        <f>+W34*V52</f>
        <v>0</v>
      </c>
      <c r="X52" s="65">
        <v>0</v>
      </c>
      <c r="Y52" s="2">
        <f>+Y34*X52</f>
        <v>0</v>
      </c>
      <c r="Z52" s="2">
        <f t="shared" si="8"/>
        <v>0</v>
      </c>
      <c r="AA52" s="2">
        <f t="shared" si="10"/>
        <v>0</v>
      </c>
      <c r="AB52" s="50">
        <v>3.8999999999999998E-3</v>
      </c>
      <c r="AC52" s="2">
        <f t="shared" si="9"/>
        <v>0</v>
      </c>
      <c r="AI52" s="20" t="s">
        <v>39</v>
      </c>
      <c r="AJ52" s="26"/>
      <c r="AK52" s="2"/>
      <c r="AL52" s="25"/>
      <c r="AM52" s="2"/>
      <c r="AO52" s="2"/>
    </row>
    <row r="53" spans="1:41" x14ac:dyDescent="0.2">
      <c r="A53" s="20" t="s">
        <v>66</v>
      </c>
      <c r="B53" s="65"/>
      <c r="C53" s="2">
        <f>+$C34*B53</f>
        <v>0</v>
      </c>
      <c r="D53" s="65"/>
      <c r="E53" s="2">
        <f>+E34*D53</f>
        <v>0</v>
      </c>
      <c r="F53" s="65">
        <v>0</v>
      </c>
      <c r="G53" s="2">
        <f>+G34*F53</f>
        <v>0</v>
      </c>
      <c r="H53" s="65">
        <v>0</v>
      </c>
      <c r="I53" s="2">
        <f>+I34*H53</f>
        <v>0</v>
      </c>
      <c r="J53" s="65">
        <v>0</v>
      </c>
      <c r="K53" s="2">
        <f>+K34*J53</f>
        <v>0</v>
      </c>
      <c r="L53" s="65">
        <v>0</v>
      </c>
      <c r="M53" s="2">
        <f>+M34*L53</f>
        <v>0</v>
      </c>
      <c r="N53" s="65">
        <v>0</v>
      </c>
      <c r="O53" s="2">
        <f>+O34*N53</f>
        <v>0</v>
      </c>
      <c r="P53" s="65">
        <v>0</v>
      </c>
      <c r="Q53" s="2">
        <f>+Q34*P53</f>
        <v>0</v>
      </c>
      <c r="R53" s="65">
        <v>0</v>
      </c>
      <c r="S53" s="2">
        <f>S34*R53</f>
        <v>0</v>
      </c>
      <c r="T53" s="65">
        <v>0</v>
      </c>
      <c r="U53" s="2">
        <f>+U34*T53</f>
        <v>0</v>
      </c>
      <c r="V53" s="65">
        <v>0</v>
      </c>
      <c r="W53" s="2">
        <f>+W34*V53</f>
        <v>0</v>
      </c>
      <c r="X53" s="65">
        <v>0</v>
      </c>
      <c r="Y53" s="2">
        <f>+Y34*X53</f>
        <v>0</v>
      </c>
      <c r="Z53" s="2">
        <f t="shared" si="8"/>
        <v>0</v>
      </c>
      <c r="AA53" s="2">
        <f t="shared" si="10"/>
        <v>0</v>
      </c>
      <c r="AB53" s="50">
        <v>3.8999999999999998E-3</v>
      </c>
      <c r="AC53" s="2">
        <f t="shared" si="9"/>
        <v>0</v>
      </c>
      <c r="AI53" s="25" t="s">
        <v>15</v>
      </c>
      <c r="AJ53" s="26"/>
      <c r="AK53" s="2">
        <f>+AC12</f>
        <v>0</v>
      </c>
      <c r="AL53" s="2">
        <f>+AB89</f>
        <v>0</v>
      </c>
      <c r="AM53" s="2"/>
      <c r="AN53" s="25"/>
      <c r="AO53" s="2">
        <f>AK53-AL53</f>
        <v>0</v>
      </c>
    </row>
    <row r="54" spans="1:41" x14ac:dyDescent="0.2">
      <c r="A54" s="20" t="s">
        <v>67</v>
      </c>
      <c r="B54" s="65"/>
      <c r="C54" s="2">
        <f>+$C34*B54</f>
        <v>0</v>
      </c>
      <c r="D54" s="65"/>
      <c r="E54" s="2">
        <f>+E34*D54</f>
        <v>0</v>
      </c>
      <c r="F54" s="65">
        <v>0</v>
      </c>
      <c r="G54" s="2">
        <f>+G34*F54</f>
        <v>0</v>
      </c>
      <c r="H54" s="65">
        <v>0</v>
      </c>
      <c r="I54" s="2">
        <f>+I34*H54</f>
        <v>0</v>
      </c>
      <c r="J54" s="65">
        <v>0</v>
      </c>
      <c r="K54" s="2">
        <f>+K34*J54</f>
        <v>0</v>
      </c>
      <c r="L54" s="65">
        <v>0</v>
      </c>
      <c r="M54" s="2">
        <f>+M34*L54</f>
        <v>0</v>
      </c>
      <c r="N54" s="65">
        <v>0</v>
      </c>
      <c r="O54" s="2">
        <f>+O34*N54</f>
        <v>0</v>
      </c>
      <c r="P54" s="65">
        <v>0</v>
      </c>
      <c r="Q54" s="2">
        <f>+Q34*P54</f>
        <v>0</v>
      </c>
      <c r="R54" s="65">
        <v>0</v>
      </c>
      <c r="S54" s="2">
        <f>+S34*R54</f>
        <v>0</v>
      </c>
      <c r="T54" s="65">
        <v>0</v>
      </c>
      <c r="U54" s="2">
        <f>+U34*T54</f>
        <v>0</v>
      </c>
      <c r="V54" s="65">
        <v>0</v>
      </c>
      <c r="W54" s="2">
        <f>+W34*V54</f>
        <v>0</v>
      </c>
      <c r="X54" s="65">
        <v>0</v>
      </c>
      <c r="Y54" s="2">
        <f>+Y34*X54</f>
        <v>0</v>
      </c>
      <c r="Z54" s="2">
        <f t="shared" si="8"/>
        <v>0</v>
      </c>
      <c r="AA54" s="2">
        <f t="shared" si="10"/>
        <v>0</v>
      </c>
      <c r="AB54" s="50">
        <v>3.8999999999999998E-3</v>
      </c>
      <c r="AC54" s="2">
        <f t="shared" si="9"/>
        <v>0</v>
      </c>
      <c r="AI54" s="25" t="s">
        <v>16</v>
      </c>
      <c r="AK54" s="2">
        <f>+AC46</f>
        <v>0</v>
      </c>
      <c r="AM54" s="2">
        <f>+AB70</f>
        <v>0</v>
      </c>
      <c r="AN54" s="25"/>
      <c r="AO54" s="29">
        <f>AK54-AM54</f>
        <v>0</v>
      </c>
    </row>
    <row r="55" spans="1:41" x14ac:dyDescent="0.2">
      <c r="A55" s="20"/>
      <c r="B55" s="66"/>
      <c r="C55" s="29"/>
      <c r="D55" s="66"/>
      <c r="E55" s="29"/>
      <c r="F55" s="66"/>
      <c r="G55" s="29"/>
      <c r="H55" s="66"/>
      <c r="I55" s="29"/>
      <c r="J55" s="66"/>
      <c r="K55" s="29"/>
      <c r="L55" s="66"/>
      <c r="M55" s="29"/>
      <c r="N55" s="66"/>
      <c r="O55" s="29"/>
      <c r="P55" s="66"/>
      <c r="Q55" s="29"/>
      <c r="R55" s="66"/>
      <c r="S55" s="29"/>
      <c r="T55" s="66"/>
      <c r="U55" s="29"/>
      <c r="V55" s="66"/>
      <c r="W55" s="29"/>
      <c r="X55" s="66"/>
      <c r="Y55" s="29"/>
      <c r="Z55" s="29"/>
      <c r="AA55" s="29"/>
      <c r="AB55" s="50"/>
      <c r="AC55" s="2"/>
      <c r="AI55" s="25"/>
      <c r="AJ55" s="26"/>
      <c r="AK55" s="2"/>
      <c r="AL55" s="25"/>
      <c r="AM55" s="2"/>
      <c r="AN55" s="25"/>
      <c r="AO55" s="2">
        <f>SUM(AO53:AO54)</f>
        <v>0</v>
      </c>
    </row>
    <row r="56" spans="1:41" x14ac:dyDescent="0.2">
      <c r="A56" s="20"/>
      <c r="B56" s="48">
        <f t="shared" ref="B56:AA56" si="11">SUM(B36:B55)</f>
        <v>0</v>
      </c>
      <c r="C56" s="2">
        <f t="shared" si="11"/>
        <v>0</v>
      </c>
      <c r="D56" s="48">
        <f t="shared" si="11"/>
        <v>0</v>
      </c>
      <c r="E56" s="2">
        <f t="shared" si="11"/>
        <v>0</v>
      </c>
      <c r="F56" s="48">
        <f t="shared" si="11"/>
        <v>0</v>
      </c>
      <c r="G56" s="2">
        <f t="shared" si="11"/>
        <v>0</v>
      </c>
      <c r="H56" s="48">
        <f t="shared" si="11"/>
        <v>0</v>
      </c>
      <c r="I56" s="2">
        <f t="shared" si="11"/>
        <v>0</v>
      </c>
      <c r="J56" s="48">
        <f t="shared" si="11"/>
        <v>0</v>
      </c>
      <c r="K56" s="2">
        <f t="shared" si="11"/>
        <v>0</v>
      </c>
      <c r="L56" s="48">
        <f t="shared" si="11"/>
        <v>0</v>
      </c>
      <c r="M56" s="2">
        <f t="shared" si="11"/>
        <v>0</v>
      </c>
      <c r="N56" s="48">
        <f t="shared" si="11"/>
        <v>0</v>
      </c>
      <c r="O56" s="2">
        <f t="shared" si="11"/>
        <v>0</v>
      </c>
      <c r="P56" s="48">
        <f t="shared" si="11"/>
        <v>0</v>
      </c>
      <c r="Q56" s="2">
        <f t="shared" si="11"/>
        <v>0</v>
      </c>
      <c r="R56" s="48">
        <f t="shared" si="11"/>
        <v>0</v>
      </c>
      <c r="S56" s="2">
        <f t="shared" si="11"/>
        <v>0</v>
      </c>
      <c r="T56" s="48">
        <f t="shared" si="11"/>
        <v>0</v>
      </c>
      <c r="U56" s="2">
        <f t="shared" si="11"/>
        <v>0</v>
      </c>
      <c r="V56" s="48">
        <f t="shared" si="11"/>
        <v>0</v>
      </c>
      <c r="W56" s="2">
        <f t="shared" si="11"/>
        <v>0</v>
      </c>
      <c r="X56" s="48">
        <f t="shared" si="11"/>
        <v>0</v>
      </c>
      <c r="Y56" s="2">
        <f t="shared" si="11"/>
        <v>0</v>
      </c>
      <c r="Z56" s="2">
        <f t="shared" si="11"/>
        <v>0</v>
      </c>
      <c r="AA56" s="2">
        <f t="shared" si="11"/>
        <v>0</v>
      </c>
      <c r="AC56" s="41">
        <f>SUM(AC36:AC55)</f>
        <v>0</v>
      </c>
      <c r="AI56" s="20" t="s">
        <v>40</v>
      </c>
      <c r="AJ56" s="26"/>
      <c r="AK56" s="2"/>
      <c r="AL56" s="2"/>
      <c r="AM56" s="2"/>
      <c r="AN56" s="25"/>
      <c r="AO56" s="2"/>
    </row>
    <row r="57" spans="1:41" x14ac:dyDescent="0.2">
      <c r="A57" s="20"/>
      <c r="B57" s="15"/>
      <c r="C57" s="2"/>
      <c r="K57" s="2"/>
      <c r="O57" s="8"/>
      <c r="R57" s="25"/>
      <c r="S57" s="2"/>
      <c r="V57" s="25"/>
      <c r="W57" s="2"/>
      <c r="X57" s="25"/>
      <c r="Y57" s="25"/>
      <c r="AC57" s="2"/>
      <c r="AI57" s="25" t="s">
        <v>15</v>
      </c>
      <c r="AJ57" s="26"/>
      <c r="AK57" s="2">
        <f>+AC13</f>
        <v>0</v>
      </c>
      <c r="AL57" s="2">
        <f>+AB90</f>
        <v>0</v>
      </c>
      <c r="AM57" s="2"/>
      <c r="AO57" s="2">
        <f>AK57-AL57</f>
        <v>0</v>
      </c>
    </row>
    <row r="58" spans="1:41" x14ac:dyDescent="0.2">
      <c r="A58" s="25"/>
      <c r="C58" s="2"/>
      <c r="K58" s="2"/>
      <c r="O58" s="8"/>
      <c r="S58" s="2"/>
      <c r="V58" s="25"/>
      <c r="W58" s="2"/>
      <c r="X58" s="25"/>
      <c r="Y58" s="25"/>
      <c r="Z58" s="25"/>
      <c r="AA58" s="62" t="s">
        <v>60</v>
      </c>
      <c r="AB58" s="22" t="s">
        <v>20</v>
      </c>
      <c r="AC58" s="2"/>
      <c r="AI58" s="25" t="s">
        <v>16</v>
      </c>
      <c r="AJ58" s="25"/>
      <c r="AK58" s="2">
        <f>+AC47</f>
        <v>0</v>
      </c>
      <c r="AL58" s="35"/>
      <c r="AM58" s="2">
        <f>+AB71</f>
        <v>0</v>
      </c>
      <c r="AN58" s="25"/>
      <c r="AO58" s="29">
        <f>AK58-AM58</f>
        <v>0</v>
      </c>
    </row>
    <row r="59" spans="1:41" ht="9" customHeight="1" x14ac:dyDescent="0.2">
      <c r="A59" s="25" t="s">
        <v>21</v>
      </c>
      <c r="C59" s="60">
        <v>0</v>
      </c>
      <c r="E59" s="60">
        <v>0</v>
      </c>
      <c r="G59" s="60">
        <v>0</v>
      </c>
      <c r="I59" s="60">
        <v>0</v>
      </c>
      <c r="K59" s="60">
        <v>0</v>
      </c>
      <c r="M59" s="60">
        <v>0</v>
      </c>
      <c r="O59" s="60">
        <v>0</v>
      </c>
      <c r="Q59" s="60">
        <v>0</v>
      </c>
      <c r="S59" s="60">
        <v>0</v>
      </c>
      <c r="U59" s="60">
        <v>0</v>
      </c>
      <c r="V59" s="25"/>
      <c r="W59" s="60">
        <v>0</v>
      </c>
      <c r="X59" s="25"/>
      <c r="Y59" s="60">
        <v>0</v>
      </c>
      <c r="Z59" s="28">
        <f t="shared" ref="Z59:Z78" si="12">+C59+E59+G59+I59+K59+M59+O59+Q59+S59+U59+W59+Y59</f>
        <v>0</v>
      </c>
      <c r="AA59" s="63">
        <v>0</v>
      </c>
      <c r="AB59" s="2">
        <f>+Z59*AA59</f>
        <v>0</v>
      </c>
      <c r="AC59" s="2"/>
      <c r="AI59" s="25"/>
      <c r="AN59" s="25"/>
      <c r="AO59" s="2">
        <f>SUM(AO57:AO58)</f>
        <v>0</v>
      </c>
    </row>
    <row r="60" spans="1:41" x14ac:dyDescent="0.2">
      <c r="A60" s="20" t="s">
        <v>10</v>
      </c>
      <c r="B60" s="65">
        <v>0</v>
      </c>
      <c r="C60" s="2">
        <f>+C59*B60</f>
        <v>0</v>
      </c>
      <c r="D60" s="65">
        <v>0</v>
      </c>
      <c r="E60" s="2">
        <f t="shared" ref="E60:Y60" si="13">+E59*D60</f>
        <v>0</v>
      </c>
      <c r="F60" s="65">
        <v>0</v>
      </c>
      <c r="G60" s="2">
        <f t="shared" si="13"/>
        <v>0</v>
      </c>
      <c r="H60" s="65">
        <v>0</v>
      </c>
      <c r="I60" s="2">
        <f t="shared" si="13"/>
        <v>0</v>
      </c>
      <c r="J60" s="65">
        <v>0</v>
      </c>
      <c r="K60" s="2">
        <f t="shared" si="13"/>
        <v>0</v>
      </c>
      <c r="L60" s="65">
        <v>0</v>
      </c>
      <c r="M60" s="2">
        <f t="shared" si="13"/>
        <v>0</v>
      </c>
      <c r="N60" s="65">
        <v>0</v>
      </c>
      <c r="O60" s="2">
        <f t="shared" si="13"/>
        <v>0</v>
      </c>
      <c r="P60" s="65">
        <v>0</v>
      </c>
      <c r="Q60" s="2">
        <f t="shared" si="13"/>
        <v>0</v>
      </c>
      <c r="R60" s="65">
        <v>0</v>
      </c>
      <c r="S60" s="2">
        <f t="shared" si="13"/>
        <v>0</v>
      </c>
      <c r="T60" s="65">
        <v>0</v>
      </c>
      <c r="U60" s="2">
        <f t="shared" si="13"/>
        <v>0</v>
      </c>
      <c r="V60" s="65">
        <v>0</v>
      </c>
      <c r="W60" s="2">
        <f t="shared" si="13"/>
        <v>0</v>
      </c>
      <c r="X60" s="65">
        <v>0</v>
      </c>
      <c r="Y60" s="2">
        <f t="shared" si="13"/>
        <v>0</v>
      </c>
      <c r="Z60" s="30">
        <f t="shared" si="12"/>
        <v>0</v>
      </c>
      <c r="AA60" s="63">
        <v>0</v>
      </c>
      <c r="AB60" s="2">
        <f t="shared" ref="AB60:AB78" si="14">+Z60*AA60</f>
        <v>0</v>
      </c>
      <c r="AC60" s="2"/>
      <c r="AI60" s="20" t="s">
        <v>41</v>
      </c>
      <c r="AJ60" s="26"/>
      <c r="AK60" s="2"/>
      <c r="AL60" s="25"/>
      <c r="AM60" s="2"/>
      <c r="AN60" s="25"/>
      <c r="AO60" s="2"/>
    </row>
    <row r="61" spans="1:41" x14ac:dyDescent="0.2">
      <c r="A61" s="20" t="s">
        <v>18</v>
      </c>
      <c r="B61" s="65">
        <v>0</v>
      </c>
      <c r="C61" s="2">
        <f>+C59*B61</f>
        <v>0</v>
      </c>
      <c r="D61" s="65">
        <v>0</v>
      </c>
      <c r="E61" s="2">
        <f t="shared" ref="E61:Y61" si="15">+E59*D61</f>
        <v>0</v>
      </c>
      <c r="F61" s="65">
        <v>0</v>
      </c>
      <c r="G61" s="2">
        <f t="shared" si="15"/>
        <v>0</v>
      </c>
      <c r="H61" s="65">
        <v>0</v>
      </c>
      <c r="I61" s="2">
        <f t="shared" si="15"/>
        <v>0</v>
      </c>
      <c r="J61" s="65">
        <v>0</v>
      </c>
      <c r="K61" s="2">
        <f t="shared" si="15"/>
        <v>0</v>
      </c>
      <c r="L61" s="65">
        <v>0</v>
      </c>
      <c r="M61" s="2">
        <f t="shared" si="15"/>
        <v>0</v>
      </c>
      <c r="N61" s="65">
        <v>0</v>
      </c>
      <c r="O61" s="2">
        <f t="shared" si="15"/>
        <v>0</v>
      </c>
      <c r="P61" s="65">
        <v>0</v>
      </c>
      <c r="Q61" s="2">
        <f t="shared" si="15"/>
        <v>0</v>
      </c>
      <c r="R61" s="65">
        <v>0</v>
      </c>
      <c r="S61" s="2">
        <f t="shared" si="15"/>
        <v>0</v>
      </c>
      <c r="T61" s="65">
        <v>0</v>
      </c>
      <c r="U61" s="2">
        <f>+U59*T61</f>
        <v>0</v>
      </c>
      <c r="V61" s="65">
        <v>0</v>
      </c>
      <c r="W61" s="2">
        <f t="shared" si="15"/>
        <v>0</v>
      </c>
      <c r="X61" s="65">
        <v>0</v>
      </c>
      <c r="Y61" s="2">
        <f t="shared" si="15"/>
        <v>0</v>
      </c>
      <c r="Z61" s="30">
        <f t="shared" si="12"/>
        <v>0</v>
      </c>
      <c r="AA61" s="63">
        <v>0</v>
      </c>
      <c r="AB61" s="2">
        <f t="shared" si="14"/>
        <v>0</v>
      </c>
      <c r="AC61" s="2"/>
      <c r="AI61" s="25" t="s">
        <v>15</v>
      </c>
      <c r="AJ61" s="26"/>
      <c r="AK61" s="2">
        <f>+AC14</f>
        <v>0</v>
      </c>
      <c r="AL61" s="2">
        <f>+AB91</f>
        <v>0</v>
      </c>
      <c r="AM61" s="2"/>
      <c r="AN61" s="25"/>
      <c r="AO61" s="2">
        <f>AK61-AL61</f>
        <v>0</v>
      </c>
    </row>
    <row r="62" spans="1:41" x14ac:dyDescent="0.2">
      <c r="A62" s="20" t="s">
        <v>17</v>
      </c>
      <c r="B62" s="65">
        <v>0</v>
      </c>
      <c r="C62" s="2">
        <f>+C59*B62</f>
        <v>0</v>
      </c>
      <c r="D62" s="65">
        <v>0</v>
      </c>
      <c r="E62" s="2">
        <f>E59*D62</f>
        <v>0</v>
      </c>
      <c r="F62" s="65">
        <v>0</v>
      </c>
      <c r="G62" s="2">
        <f>+G59*F62</f>
        <v>0</v>
      </c>
      <c r="H62" s="65">
        <v>0</v>
      </c>
      <c r="I62" s="2">
        <f>+I59*H62</f>
        <v>0</v>
      </c>
      <c r="J62" s="65">
        <v>0</v>
      </c>
      <c r="K62" s="2">
        <f>+K59*J62</f>
        <v>0</v>
      </c>
      <c r="L62" s="65">
        <v>0</v>
      </c>
      <c r="M62" s="2">
        <f>+M59*L62</f>
        <v>0</v>
      </c>
      <c r="N62" s="65">
        <v>0</v>
      </c>
      <c r="O62" s="2">
        <f>+O59*N62</f>
        <v>0</v>
      </c>
      <c r="P62" s="65">
        <v>0</v>
      </c>
      <c r="Q62" s="2">
        <f>+Q59*P62</f>
        <v>0</v>
      </c>
      <c r="R62" s="65">
        <v>0</v>
      </c>
      <c r="S62" s="2">
        <f>+S59*R62</f>
        <v>0</v>
      </c>
      <c r="T62" s="65">
        <v>0</v>
      </c>
      <c r="U62" s="2">
        <f>+U59*T62</f>
        <v>0</v>
      </c>
      <c r="V62" s="65">
        <v>0</v>
      </c>
      <c r="W62" s="2">
        <f>+W59*V62</f>
        <v>0</v>
      </c>
      <c r="X62" s="65">
        <v>0</v>
      </c>
      <c r="Y62" s="2">
        <f>+Y59*X62</f>
        <v>0</v>
      </c>
      <c r="Z62" s="30">
        <f t="shared" si="12"/>
        <v>0</v>
      </c>
      <c r="AA62" s="63">
        <v>0</v>
      </c>
      <c r="AB62" s="2">
        <f t="shared" si="14"/>
        <v>0</v>
      </c>
      <c r="AC62" s="2"/>
      <c r="AI62" s="25" t="s">
        <v>16</v>
      </c>
      <c r="AJ62" s="26"/>
      <c r="AK62" s="2">
        <f>+AC48</f>
        <v>0</v>
      </c>
      <c r="AL62" s="25"/>
      <c r="AM62" s="2">
        <f>+AB72</f>
        <v>0</v>
      </c>
      <c r="AO62" s="29">
        <f>AK62-AM62</f>
        <v>0</v>
      </c>
    </row>
    <row r="63" spans="1:41" x14ac:dyDescent="0.2">
      <c r="A63" s="20" t="s">
        <v>32</v>
      </c>
      <c r="B63" s="65">
        <v>0</v>
      </c>
      <c r="C63" s="2">
        <f>+C59*B63</f>
        <v>0</v>
      </c>
      <c r="D63" s="65">
        <v>0</v>
      </c>
      <c r="E63" s="2">
        <f>+E59*D63</f>
        <v>0</v>
      </c>
      <c r="F63" s="65">
        <v>0</v>
      </c>
      <c r="G63" s="2">
        <f>+G59*F63</f>
        <v>0</v>
      </c>
      <c r="H63" s="65">
        <v>0</v>
      </c>
      <c r="I63" s="2">
        <f>+I59*H63</f>
        <v>0</v>
      </c>
      <c r="J63" s="65">
        <v>0</v>
      </c>
      <c r="K63" s="2">
        <f>+K59*J63</f>
        <v>0</v>
      </c>
      <c r="L63" s="65">
        <v>0</v>
      </c>
      <c r="M63" s="2">
        <f>+M59*L63</f>
        <v>0</v>
      </c>
      <c r="N63" s="65">
        <v>0</v>
      </c>
      <c r="O63" s="2">
        <f>+O59*N63</f>
        <v>0</v>
      </c>
      <c r="P63" s="65">
        <v>0</v>
      </c>
      <c r="Q63" s="2">
        <f>+Q59*P63</f>
        <v>0</v>
      </c>
      <c r="R63" s="65">
        <v>0</v>
      </c>
      <c r="S63" s="2">
        <f>+S59*R63</f>
        <v>0</v>
      </c>
      <c r="T63" s="65">
        <v>0</v>
      </c>
      <c r="U63" s="2">
        <f>+U59*T63</f>
        <v>0</v>
      </c>
      <c r="V63" s="65">
        <v>0</v>
      </c>
      <c r="W63" s="2">
        <f>+W59*V63</f>
        <v>0</v>
      </c>
      <c r="X63" s="65">
        <v>0</v>
      </c>
      <c r="Y63" s="2">
        <f>+Y59*X63</f>
        <v>0</v>
      </c>
      <c r="Z63" s="30">
        <f t="shared" si="12"/>
        <v>0</v>
      </c>
      <c r="AA63" s="63">
        <v>0</v>
      </c>
      <c r="AB63" s="2">
        <f t="shared" si="14"/>
        <v>0</v>
      </c>
      <c r="AC63" s="2"/>
      <c r="AI63" s="25"/>
      <c r="AJ63" s="25"/>
      <c r="AK63" s="2"/>
      <c r="AL63" s="35"/>
      <c r="AM63" s="2"/>
      <c r="AN63" s="25"/>
      <c r="AO63" s="2">
        <f>SUM(AO61:AO62)</f>
        <v>0</v>
      </c>
    </row>
    <row r="64" spans="1:41" x14ac:dyDescent="0.2">
      <c r="A64" s="20" t="s">
        <v>42</v>
      </c>
      <c r="B64" s="65">
        <v>0</v>
      </c>
      <c r="C64" s="2">
        <f>+C59*B64</f>
        <v>0</v>
      </c>
      <c r="D64" s="65">
        <v>0</v>
      </c>
      <c r="E64" s="2">
        <f>+E59*D64</f>
        <v>0</v>
      </c>
      <c r="F64" s="65">
        <v>0</v>
      </c>
      <c r="G64" s="2">
        <f>+G59*F64</f>
        <v>0</v>
      </c>
      <c r="H64" s="65">
        <v>0</v>
      </c>
      <c r="I64" s="2">
        <f>+I59*H64</f>
        <v>0</v>
      </c>
      <c r="J64" s="65">
        <v>0</v>
      </c>
      <c r="K64" s="2">
        <f>+K59*J64</f>
        <v>0</v>
      </c>
      <c r="L64" s="65">
        <v>0</v>
      </c>
      <c r="M64" s="2">
        <f>+M59*L64</f>
        <v>0</v>
      </c>
      <c r="N64" s="65">
        <v>0</v>
      </c>
      <c r="O64" s="2">
        <f>+O59*N64</f>
        <v>0</v>
      </c>
      <c r="P64" s="65">
        <v>0</v>
      </c>
      <c r="Q64" s="2">
        <f>+Q59*P64</f>
        <v>0</v>
      </c>
      <c r="R64" s="65">
        <v>0</v>
      </c>
      <c r="S64" s="2">
        <f>+S59*R64</f>
        <v>0</v>
      </c>
      <c r="T64" s="65">
        <v>0</v>
      </c>
      <c r="U64" s="2">
        <f>+U59*T64</f>
        <v>0</v>
      </c>
      <c r="V64" s="65">
        <v>0</v>
      </c>
      <c r="W64" s="2">
        <f>+W59*V64</f>
        <v>0</v>
      </c>
      <c r="X64" s="65">
        <v>0</v>
      </c>
      <c r="Y64" s="2">
        <f>+Y59*X64</f>
        <v>0</v>
      </c>
      <c r="Z64" s="30">
        <f t="shared" si="12"/>
        <v>0</v>
      </c>
      <c r="AA64" s="63">
        <v>0</v>
      </c>
      <c r="AB64" s="2">
        <f t="shared" si="14"/>
        <v>0</v>
      </c>
      <c r="AC64" s="2"/>
      <c r="AI64" s="25"/>
      <c r="AN64" s="25"/>
    </row>
    <row r="65" spans="1:41" x14ac:dyDescent="0.2">
      <c r="A65" s="20" t="s">
        <v>33</v>
      </c>
      <c r="B65" s="65">
        <v>0</v>
      </c>
      <c r="C65" s="2">
        <f>+C59*B65</f>
        <v>0</v>
      </c>
      <c r="D65" s="65">
        <v>0</v>
      </c>
      <c r="E65" s="2">
        <f>+E59*D65</f>
        <v>0</v>
      </c>
      <c r="F65" s="65">
        <v>0</v>
      </c>
      <c r="G65" s="2">
        <f>+G59*F65</f>
        <v>0</v>
      </c>
      <c r="H65" s="65">
        <v>0</v>
      </c>
      <c r="I65" s="2">
        <f>+I59*H65</f>
        <v>0</v>
      </c>
      <c r="J65" s="65">
        <v>0</v>
      </c>
      <c r="K65" s="2">
        <f>+K59*J65</f>
        <v>0</v>
      </c>
      <c r="L65" s="65">
        <v>0</v>
      </c>
      <c r="M65" s="2">
        <f>+M59*L65</f>
        <v>0</v>
      </c>
      <c r="N65" s="65">
        <v>0</v>
      </c>
      <c r="O65" s="2">
        <f>+O59*N65</f>
        <v>0</v>
      </c>
      <c r="P65" s="65">
        <v>0</v>
      </c>
      <c r="Q65" s="2">
        <f>+Q59*P65</f>
        <v>0</v>
      </c>
      <c r="R65" s="65">
        <v>0</v>
      </c>
      <c r="S65" s="2">
        <f>+S59*R65</f>
        <v>0</v>
      </c>
      <c r="T65" s="65">
        <v>0</v>
      </c>
      <c r="U65" s="2">
        <f>+U59*T65</f>
        <v>0</v>
      </c>
      <c r="V65" s="65">
        <v>0</v>
      </c>
      <c r="W65" s="2">
        <f>+W59*V65</f>
        <v>0</v>
      </c>
      <c r="X65" s="65">
        <v>0</v>
      </c>
      <c r="Y65" s="2">
        <f>+Y59*X65</f>
        <v>0</v>
      </c>
      <c r="Z65" s="30">
        <f t="shared" si="12"/>
        <v>0</v>
      </c>
      <c r="AA65" s="63">
        <v>0</v>
      </c>
      <c r="AB65" s="2">
        <f t="shared" si="14"/>
        <v>0</v>
      </c>
      <c r="AC65" s="2"/>
      <c r="AI65" s="20" t="s">
        <v>61</v>
      </c>
      <c r="AJ65" s="26"/>
      <c r="AK65" s="2"/>
      <c r="AL65" s="25"/>
      <c r="AM65" s="2"/>
      <c r="AN65" s="25"/>
      <c r="AO65" s="2"/>
    </row>
    <row r="66" spans="1:41" x14ac:dyDescent="0.2">
      <c r="A66" s="20" t="s">
        <v>34</v>
      </c>
      <c r="B66" s="65">
        <v>0</v>
      </c>
      <c r="C66" s="2">
        <f>+C59*B66</f>
        <v>0</v>
      </c>
      <c r="D66" s="65">
        <v>0</v>
      </c>
      <c r="E66" s="2">
        <f>+E59*D66</f>
        <v>0</v>
      </c>
      <c r="F66" s="65">
        <v>0</v>
      </c>
      <c r="G66" s="2">
        <f>+G59*F66</f>
        <v>0</v>
      </c>
      <c r="H66" s="65">
        <v>0</v>
      </c>
      <c r="I66" s="2">
        <f>+I59*H66</f>
        <v>0</v>
      </c>
      <c r="J66" s="65">
        <v>0</v>
      </c>
      <c r="K66" s="2">
        <f>+K59*J66</f>
        <v>0</v>
      </c>
      <c r="L66" s="65">
        <v>0</v>
      </c>
      <c r="M66" s="2">
        <f>+M59*L66</f>
        <v>0</v>
      </c>
      <c r="N66" s="65">
        <v>0</v>
      </c>
      <c r="O66" s="2">
        <f>+O59*N66</f>
        <v>0</v>
      </c>
      <c r="P66" s="65">
        <v>0</v>
      </c>
      <c r="Q66" s="2">
        <f>+Q59*P66</f>
        <v>0</v>
      </c>
      <c r="R66" s="65">
        <v>0</v>
      </c>
      <c r="S66" s="2">
        <f>+S59*R66</f>
        <v>0</v>
      </c>
      <c r="T66" s="65">
        <v>0</v>
      </c>
      <c r="U66" s="2">
        <f>+U59*T66</f>
        <v>0</v>
      </c>
      <c r="V66" s="65">
        <v>0</v>
      </c>
      <c r="W66" s="2">
        <f>+W59*V66</f>
        <v>0</v>
      </c>
      <c r="X66" s="65">
        <v>0</v>
      </c>
      <c r="Y66" s="2">
        <f>+Y59*X66</f>
        <v>0</v>
      </c>
      <c r="Z66" s="30">
        <f t="shared" si="12"/>
        <v>0</v>
      </c>
      <c r="AA66" s="63">
        <v>0</v>
      </c>
      <c r="AB66" s="2">
        <f t="shared" si="14"/>
        <v>0</v>
      </c>
      <c r="AC66" s="2"/>
      <c r="AI66" s="25" t="s">
        <v>15</v>
      </c>
      <c r="AJ66" s="26"/>
      <c r="AK66" s="2">
        <f>+AC21</f>
        <v>0</v>
      </c>
      <c r="AL66" s="2">
        <f>+AB98</f>
        <v>0</v>
      </c>
      <c r="AM66" s="2"/>
      <c r="AN66" s="25"/>
      <c r="AO66" s="2">
        <f>AK66-AL66</f>
        <v>0</v>
      </c>
    </row>
    <row r="67" spans="1:41" x14ac:dyDescent="0.2">
      <c r="A67" s="20" t="s">
        <v>65</v>
      </c>
      <c r="B67" s="65">
        <v>0</v>
      </c>
      <c r="C67" s="2">
        <f>+C59*B67</f>
        <v>0</v>
      </c>
      <c r="D67" s="65">
        <v>0</v>
      </c>
      <c r="E67" s="2">
        <f>+E59*D67</f>
        <v>0</v>
      </c>
      <c r="F67" s="65">
        <v>0</v>
      </c>
      <c r="G67" s="2">
        <f>+G59*F67</f>
        <v>0</v>
      </c>
      <c r="H67" s="65">
        <v>0</v>
      </c>
      <c r="I67" s="2">
        <f>+I59*H67</f>
        <v>0</v>
      </c>
      <c r="J67" s="65">
        <v>0</v>
      </c>
      <c r="K67" s="2">
        <f>+K59*J67</f>
        <v>0</v>
      </c>
      <c r="L67" s="65">
        <v>0</v>
      </c>
      <c r="M67" s="2">
        <f>+M59*L67</f>
        <v>0</v>
      </c>
      <c r="N67" s="65">
        <v>0</v>
      </c>
      <c r="O67" s="2">
        <f>+O59*N67</f>
        <v>0</v>
      </c>
      <c r="P67" s="65">
        <v>0</v>
      </c>
      <c r="Q67" s="2">
        <f>+Q59*P67</f>
        <v>0</v>
      </c>
      <c r="R67" s="65">
        <v>0</v>
      </c>
      <c r="S67" s="2">
        <f>+S59*R67</f>
        <v>0</v>
      </c>
      <c r="T67" s="65">
        <v>0</v>
      </c>
      <c r="U67" s="2">
        <f>+U59*T67</f>
        <v>0</v>
      </c>
      <c r="V67" s="65">
        <v>0</v>
      </c>
      <c r="W67" s="2">
        <f>+W59*V67</f>
        <v>0</v>
      </c>
      <c r="X67" s="65">
        <v>0</v>
      </c>
      <c r="Y67" s="2">
        <f>+Y59*X67</f>
        <v>0</v>
      </c>
      <c r="Z67" s="30">
        <f t="shared" si="12"/>
        <v>0</v>
      </c>
      <c r="AA67" s="63">
        <v>0</v>
      </c>
      <c r="AB67" s="2">
        <f t="shared" si="14"/>
        <v>0</v>
      </c>
      <c r="AC67" s="2"/>
      <c r="AI67" s="25" t="s">
        <v>16</v>
      </c>
      <c r="AJ67" s="26"/>
      <c r="AK67" s="2">
        <f>+AC50</f>
        <v>0</v>
      </c>
      <c r="AL67" s="25"/>
      <c r="AM67" s="2">
        <f>+AB74</f>
        <v>0</v>
      </c>
      <c r="AO67" s="29">
        <f>AK67-AM67</f>
        <v>0</v>
      </c>
    </row>
    <row r="68" spans="1:41" x14ac:dyDescent="0.2">
      <c r="A68" s="20" t="s">
        <v>35</v>
      </c>
      <c r="B68" s="65">
        <v>0</v>
      </c>
      <c r="C68" s="2">
        <f>+C59*B68</f>
        <v>0</v>
      </c>
      <c r="D68" s="65">
        <v>0</v>
      </c>
      <c r="E68" s="2">
        <f>+E59*D68</f>
        <v>0</v>
      </c>
      <c r="F68" s="65">
        <v>0</v>
      </c>
      <c r="G68" s="2">
        <f>+G59*F68</f>
        <v>0</v>
      </c>
      <c r="H68" s="65">
        <v>0</v>
      </c>
      <c r="I68" s="2">
        <f>+I59*H68</f>
        <v>0</v>
      </c>
      <c r="J68" s="65">
        <v>0</v>
      </c>
      <c r="K68" s="2">
        <f>+K59*J68</f>
        <v>0</v>
      </c>
      <c r="L68" s="65">
        <v>0</v>
      </c>
      <c r="M68" s="2">
        <f>+M59*L68</f>
        <v>0</v>
      </c>
      <c r="N68" s="65">
        <v>0</v>
      </c>
      <c r="O68" s="2">
        <f>+O59*N68</f>
        <v>0</v>
      </c>
      <c r="P68" s="65">
        <v>0</v>
      </c>
      <c r="Q68" s="2">
        <f>+Q59*P68</f>
        <v>0</v>
      </c>
      <c r="R68" s="65">
        <v>0</v>
      </c>
      <c r="S68" s="2">
        <f>+S59*R68</f>
        <v>0</v>
      </c>
      <c r="T68" s="65">
        <v>0</v>
      </c>
      <c r="U68" s="2">
        <f>+U59*T68</f>
        <v>0</v>
      </c>
      <c r="V68" s="65">
        <v>0</v>
      </c>
      <c r="W68" s="2">
        <f>+W59*V68</f>
        <v>0</v>
      </c>
      <c r="X68" s="65">
        <v>0</v>
      </c>
      <c r="Y68" s="2">
        <f>+Y59*X68</f>
        <v>0</v>
      </c>
      <c r="Z68" s="30">
        <f t="shared" si="12"/>
        <v>0</v>
      </c>
      <c r="AA68" s="63">
        <v>0</v>
      </c>
      <c r="AB68" s="2">
        <f t="shared" si="14"/>
        <v>0</v>
      </c>
      <c r="AC68" s="2"/>
      <c r="AI68" s="25"/>
      <c r="AJ68" s="25"/>
      <c r="AK68" s="2"/>
      <c r="AL68" s="35"/>
      <c r="AM68" s="2"/>
      <c r="AN68" s="25"/>
      <c r="AO68" s="2">
        <f>SUM(AO66:AO67)</f>
        <v>0</v>
      </c>
    </row>
    <row r="69" spans="1:41" x14ac:dyDescent="0.2">
      <c r="A69" s="20" t="s">
        <v>36</v>
      </c>
      <c r="B69" s="65">
        <v>0</v>
      </c>
      <c r="C69" s="2">
        <f>+C59*B69</f>
        <v>0</v>
      </c>
      <c r="D69" s="65">
        <v>0</v>
      </c>
      <c r="E69" s="2">
        <f>+E59*D69</f>
        <v>0</v>
      </c>
      <c r="F69" s="65">
        <v>0</v>
      </c>
      <c r="G69" s="2">
        <f>+G59*F69</f>
        <v>0</v>
      </c>
      <c r="H69" s="65">
        <v>0</v>
      </c>
      <c r="I69" s="2">
        <f>+I59*H69</f>
        <v>0</v>
      </c>
      <c r="J69" s="65">
        <v>0</v>
      </c>
      <c r="K69" s="2">
        <f>+K59*J69</f>
        <v>0</v>
      </c>
      <c r="L69" s="65">
        <v>0</v>
      </c>
      <c r="M69" s="2">
        <f>+M59*L69</f>
        <v>0</v>
      </c>
      <c r="N69" s="65">
        <v>0</v>
      </c>
      <c r="O69" s="2">
        <f>+O59*N69</f>
        <v>0</v>
      </c>
      <c r="P69" s="65">
        <v>0</v>
      </c>
      <c r="Q69" s="2">
        <f>+Q59*P69</f>
        <v>0</v>
      </c>
      <c r="R69" s="65">
        <v>0</v>
      </c>
      <c r="S69" s="2">
        <f>+S59*R69</f>
        <v>0</v>
      </c>
      <c r="T69" s="65">
        <v>0</v>
      </c>
      <c r="U69" s="2">
        <f>+U59*T69</f>
        <v>0</v>
      </c>
      <c r="V69" s="65">
        <v>0</v>
      </c>
      <c r="W69" s="2">
        <f>+W59*V69</f>
        <v>0</v>
      </c>
      <c r="X69" s="65">
        <v>0</v>
      </c>
      <c r="Y69" s="2">
        <f>+Y59*X69</f>
        <v>0</v>
      </c>
      <c r="Z69" s="30">
        <f t="shared" si="12"/>
        <v>0</v>
      </c>
      <c r="AA69" s="63">
        <v>0</v>
      </c>
      <c r="AB69" s="2">
        <f t="shared" si="14"/>
        <v>0</v>
      </c>
      <c r="AC69" s="2"/>
      <c r="AI69" s="25"/>
      <c r="AN69" s="25"/>
    </row>
    <row r="70" spans="1:41" x14ac:dyDescent="0.2">
      <c r="A70" s="20" t="s">
        <v>39</v>
      </c>
      <c r="B70" s="65">
        <v>0</v>
      </c>
      <c r="C70" s="2">
        <f>+C59*B70</f>
        <v>0</v>
      </c>
      <c r="D70" s="65">
        <v>0</v>
      </c>
      <c r="E70" s="2">
        <f>+E59*D70</f>
        <v>0</v>
      </c>
      <c r="F70" s="65">
        <v>0</v>
      </c>
      <c r="G70" s="2">
        <f>+G59*F70</f>
        <v>0</v>
      </c>
      <c r="H70" s="65">
        <v>0</v>
      </c>
      <c r="I70" s="2">
        <f>+I59*H70</f>
        <v>0</v>
      </c>
      <c r="J70" s="65">
        <v>0</v>
      </c>
      <c r="K70" s="2">
        <f>+K59*J70</f>
        <v>0</v>
      </c>
      <c r="L70" s="65">
        <v>0</v>
      </c>
      <c r="M70" s="2">
        <f>+M59*L70</f>
        <v>0</v>
      </c>
      <c r="N70" s="65">
        <v>0</v>
      </c>
      <c r="O70" s="2">
        <f>+O59*N70</f>
        <v>0</v>
      </c>
      <c r="P70" s="65">
        <v>0</v>
      </c>
      <c r="Q70" s="2">
        <f>+Q59*P70</f>
        <v>0</v>
      </c>
      <c r="R70" s="65">
        <v>0</v>
      </c>
      <c r="S70" s="2">
        <f>+S59*R70</f>
        <v>0</v>
      </c>
      <c r="T70" s="65">
        <v>0</v>
      </c>
      <c r="U70" s="2">
        <f>+U59*T70</f>
        <v>0</v>
      </c>
      <c r="V70" s="65">
        <v>0</v>
      </c>
      <c r="W70" s="2">
        <f>+W59*V70</f>
        <v>0</v>
      </c>
      <c r="X70" s="65">
        <v>0</v>
      </c>
      <c r="Y70" s="2">
        <f>+Y59*X70</f>
        <v>0</v>
      </c>
      <c r="Z70" s="30">
        <f t="shared" si="12"/>
        <v>0</v>
      </c>
      <c r="AA70" s="63">
        <v>0</v>
      </c>
      <c r="AB70" s="2">
        <f t="shared" si="14"/>
        <v>0</v>
      </c>
      <c r="AC70" s="2"/>
      <c r="AI70" s="20" t="s">
        <v>62</v>
      </c>
      <c r="AJ70" s="26"/>
      <c r="AK70" s="2"/>
      <c r="AL70" s="25"/>
      <c r="AM70" s="2"/>
      <c r="AN70" s="25"/>
      <c r="AO70" s="2"/>
    </row>
    <row r="71" spans="1:41" x14ac:dyDescent="0.2">
      <c r="A71" s="20" t="s">
        <v>40</v>
      </c>
      <c r="B71" s="65">
        <v>0</v>
      </c>
      <c r="C71" s="2">
        <f>+C59*B71</f>
        <v>0</v>
      </c>
      <c r="D71" s="65">
        <v>0</v>
      </c>
      <c r="E71" s="2">
        <f>+E59*D71</f>
        <v>0</v>
      </c>
      <c r="F71" s="65">
        <v>0</v>
      </c>
      <c r="G71" s="2">
        <f>+G59*F71</f>
        <v>0</v>
      </c>
      <c r="H71" s="65">
        <v>0</v>
      </c>
      <c r="I71" s="2">
        <f>+I59*H71</f>
        <v>0</v>
      </c>
      <c r="J71" s="65">
        <v>0</v>
      </c>
      <c r="K71" s="2">
        <f>+K59*J71</f>
        <v>0</v>
      </c>
      <c r="L71" s="65">
        <v>0</v>
      </c>
      <c r="M71" s="2">
        <f>+M59*L71</f>
        <v>0</v>
      </c>
      <c r="N71" s="65">
        <v>0</v>
      </c>
      <c r="O71" s="2">
        <f>+O59*N71</f>
        <v>0</v>
      </c>
      <c r="P71" s="65">
        <v>0</v>
      </c>
      <c r="Q71" s="2">
        <f>+Q59*P71</f>
        <v>0</v>
      </c>
      <c r="R71" s="65">
        <v>0</v>
      </c>
      <c r="S71" s="2">
        <f>+S59*R71</f>
        <v>0</v>
      </c>
      <c r="T71" s="65">
        <v>0</v>
      </c>
      <c r="U71" s="2">
        <f>+U59*T71</f>
        <v>0</v>
      </c>
      <c r="V71" s="65">
        <v>0</v>
      </c>
      <c r="W71" s="2">
        <f>+W59*V71</f>
        <v>0</v>
      </c>
      <c r="X71" s="65">
        <v>0</v>
      </c>
      <c r="Y71" s="2">
        <f>+Y59*X71</f>
        <v>0</v>
      </c>
      <c r="Z71" s="30">
        <f t="shared" si="12"/>
        <v>0</v>
      </c>
      <c r="AA71" s="63">
        <v>0</v>
      </c>
      <c r="AB71" s="2">
        <f t="shared" si="14"/>
        <v>0</v>
      </c>
      <c r="AC71" s="2"/>
      <c r="AI71" s="25" t="s">
        <v>15</v>
      </c>
      <c r="AJ71" s="26"/>
      <c r="AK71" s="2">
        <f>+AC22</f>
        <v>0</v>
      </c>
      <c r="AL71" s="2">
        <f>+AB99</f>
        <v>0</v>
      </c>
      <c r="AM71" s="2"/>
      <c r="AN71" s="25"/>
      <c r="AO71" s="2">
        <f>AK71-AL71</f>
        <v>0</v>
      </c>
    </row>
    <row r="72" spans="1:41" x14ac:dyDescent="0.2">
      <c r="A72" s="20" t="s">
        <v>41</v>
      </c>
      <c r="B72" s="65">
        <v>0</v>
      </c>
      <c r="C72" s="2">
        <f>+C59*B72</f>
        <v>0</v>
      </c>
      <c r="D72" s="65">
        <v>0</v>
      </c>
      <c r="E72" s="2">
        <f>+E59*D72</f>
        <v>0</v>
      </c>
      <c r="F72" s="65">
        <v>0</v>
      </c>
      <c r="G72" s="2">
        <f>+G59*F72</f>
        <v>0</v>
      </c>
      <c r="H72" s="65">
        <v>0</v>
      </c>
      <c r="I72" s="2">
        <f>+I59*H72</f>
        <v>0</v>
      </c>
      <c r="J72" s="65">
        <v>0</v>
      </c>
      <c r="K72" s="2">
        <f>+K59*J72</f>
        <v>0</v>
      </c>
      <c r="L72" s="65">
        <v>0</v>
      </c>
      <c r="M72" s="2">
        <f>+M59*L72</f>
        <v>0</v>
      </c>
      <c r="N72" s="65">
        <v>0</v>
      </c>
      <c r="O72" s="2">
        <f>+O59*N72</f>
        <v>0</v>
      </c>
      <c r="P72" s="65">
        <v>0</v>
      </c>
      <c r="Q72" s="2">
        <f>+Q59*P72</f>
        <v>0</v>
      </c>
      <c r="R72" s="65">
        <v>0</v>
      </c>
      <c r="S72" s="2">
        <f>+S59*R72</f>
        <v>0</v>
      </c>
      <c r="T72" s="65">
        <v>0</v>
      </c>
      <c r="U72" s="2">
        <f>+U59*T72</f>
        <v>0</v>
      </c>
      <c r="V72" s="65">
        <v>0</v>
      </c>
      <c r="W72" s="2">
        <f>+W59*V72</f>
        <v>0</v>
      </c>
      <c r="X72" s="65">
        <v>0</v>
      </c>
      <c r="Y72" s="2">
        <f>+Y59*X72</f>
        <v>0</v>
      </c>
      <c r="Z72" s="30">
        <f t="shared" si="12"/>
        <v>0</v>
      </c>
      <c r="AA72" s="63">
        <v>0</v>
      </c>
      <c r="AB72" s="2">
        <f t="shared" si="14"/>
        <v>0</v>
      </c>
      <c r="AC72" s="2"/>
      <c r="AI72" s="25" t="s">
        <v>16</v>
      </c>
      <c r="AJ72" s="26"/>
      <c r="AK72" s="2">
        <f>+AC51</f>
        <v>0</v>
      </c>
      <c r="AL72" s="25"/>
      <c r="AM72" s="2">
        <f>+AB75</f>
        <v>0</v>
      </c>
      <c r="AO72" s="29">
        <f>AK72-AM72</f>
        <v>0</v>
      </c>
    </row>
    <row r="73" spans="1:41" x14ac:dyDescent="0.2">
      <c r="A73" s="20" t="s">
        <v>37</v>
      </c>
      <c r="B73" s="65">
        <v>0</v>
      </c>
      <c r="C73" s="2">
        <f>+C59*B73</f>
        <v>0</v>
      </c>
      <c r="D73" s="65">
        <v>0</v>
      </c>
      <c r="E73" s="2">
        <f>+E59*D73</f>
        <v>0</v>
      </c>
      <c r="F73" s="65">
        <v>0</v>
      </c>
      <c r="G73" s="2">
        <f>+G59*F73</f>
        <v>0</v>
      </c>
      <c r="H73" s="65">
        <v>0</v>
      </c>
      <c r="I73" s="2">
        <f>+I59*H73</f>
        <v>0</v>
      </c>
      <c r="J73" s="65">
        <v>0</v>
      </c>
      <c r="K73" s="2">
        <f>+K59*J73</f>
        <v>0</v>
      </c>
      <c r="L73" s="65">
        <v>0</v>
      </c>
      <c r="M73" s="2">
        <f>+M59*L73</f>
        <v>0</v>
      </c>
      <c r="N73" s="65">
        <v>0</v>
      </c>
      <c r="O73" s="2">
        <f>+O59*N73</f>
        <v>0</v>
      </c>
      <c r="P73" s="65">
        <v>0</v>
      </c>
      <c r="Q73" s="2">
        <f>+Q59*P73</f>
        <v>0</v>
      </c>
      <c r="R73" s="65">
        <v>0</v>
      </c>
      <c r="S73" s="2">
        <f>+S59*R73</f>
        <v>0</v>
      </c>
      <c r="T73" s="65">
        <v>0</v>
      </c>
      <c r="U73" s="2">
        <f>+U59*T73</f>
        <v>0</v>
      </c>
      <c r="V73" s="65">
        <v>0</v>
      </c>
      <c r="W73" s="2">
        <f>+W59*V73</f>
        <v>0</v>
      </c>
      <c r="X73" s="65">
        <v>0</v>
      </c>
      <c r="Y73" s="2">
        <f>+Y59*X73</f>
        <v>0</v>
      </c>
      <c r="Z73" s="30">
        <f t="shared" si="12"/>
        <v>0</v>
      </c>
      <c r="AA73" s="63">
        <v>0</v>
      </c>
      <c r="AB73" s="2">
        <f t="shared" si="14"/>
        <v>0</v>
      </c>
      <c r="AC73" s="2"/>
      <c r="AI73" s="25"/>
      <c r="AJ73" s="25"/>
      <c r="AK73" s="2"/>
      <c r="AL73" s="35"/>
      <c r="AM73" s="2"/>
      <c r="AN73" s="25"/>
      <c r="AO73" s="2">
        <f>SUM(AO71:AO72)</f>
        <v>0</v>
      </c>
    </row>
    <row r="74" spans="1:41" x14ac:dyDescent="0.2">
      <c r="A74" s="20" t="s">
        <v>61</v>
      </c>
      <c r="B74" s="65">
        <v>0</v>
      </c>
      <c r="C74" s="2">
        <f>+C59*B74</f>
        <v>0</v>
      </c>
      <c r="D74" s="65">
        <v>0</v>
      </c>
      <c r="E74" s="2">
        <f>+E59*D74</f>
        <v>0</v>
      </c>
      <c r="F74" s="65">
        <v>0</v>
      </c>
      <c r="G74" s="2">
        <f>+G59*F74</f>
        <v>0</v>
      </c>
      <c r="H74" s="65">
        <v>0</v>
      </c>
      <c r="I74" s="2">
        <f>+I59*H74</f>
        <v>0</v>
      </c>
      <c r="J74" s="65">
        <v>0</v>
      </c>
      <c r="K74" s="2">
        <f>+K59*J74</f>
        <v>0</v>
      </c>
      <c r="L74" s="65">
        <v>0</v>
      </c>
      <c r="M74" s="2">
        <f>+M59*L74</f>
        <v>0</v>
      </c>
      <c r="N74" s="65">
        <v>0</v>
      </c>
      <c r="O74" s="2">
        <f>+O59*N74</f>
        <v>0</v>
      </c>
      <c r="P74" s="65">
        <v>0</v>
      </c>
      <c r="Q74" s="2">
        <f>+Q59*P74</f>
        <v>0</v>
      </c>
      <c r="R74" s="65">
        <v>0</v>
      </c>
      <c r="S74" s="2">
        <f>+S59*R74</f>
        <v>0</v>
      </c>
      <c r="T74" s="65">
        <v>0</v>
      </c>
      <c r="U74" s="2">
        <f>+U59*T74</f>
        <v>0</v>
      </c>
      <c r="V74" s="65">
        <v>0</v>
      </c>
      <c r="W74" s="2">
        <f>+W59*V74</f>
        <v>0</v>
      </c>
      <c r="X74" s="65">
        <v>0</v>
      </c>
      <c r="Y74" s="2">
        <f>+Y59*X74</f>
        <v>0</v>
      </c>
      <c r="Z74" s="30">
        <f t="shared" si="12"/>
        <v>0</v>
      </c>
      <c r="AA74" s="63">
        <v>0</v>
      </c>
      <c r="AB74" s="2">
        <f t="shared" si="14"/>
        <v>0</v>
      </c>
      <c r="AC74" s="2"/>
      <c r="AI74" s="25"/>
      <c r="AN74" s="25"/>
    </row>
    <row r="75" spans="1:41" x14ac:dyDescent="0.2">
      <c r="A75" s="20" t="s">
        <v>62</v>
      </c>
      <c r="B75" s="65">
        <v>0</v>
      </c>
      <c r="C75" s="2">
        <f>+C59*B75</f>
        <v>0</v>
      </c>
      <c r="D75" s="65">
        <v>0</v>
      </c>
      <c r="E75" s="2">
        <f>+E59*D75</f>
        <v>0</v>
      </c>
      <c r="F75" s="65">
        <v>0</v>
      </c>
      <c r="G75" s="2">
        <f>+G59*F75</f>
        <v>0</v>
      </c>
      <c r="H75" s="65">
        <v>0</v>
      </c>
      <c r="I75" s="2">
        <f>+I59*H75</f>
        <v>0</v>
      </c>
      <c r="J75" s="65">
        <v>0</v>
      </c>
      <c r="K75" s="2">
        <f>+K59*J75</f>
        <v>0</v>
      </c>
      <c r="L75" s="65">
        <v>0</v>
      </c>
      <c r="M75" s="2">
        <f>+M59*L75</f>
        <v>0</v>
      </c>
      <c r="N75" s="65">
        <v>0</v>
      </c>
      <c r="O75" s="2">
        <f>+O59*N75</f>
        <v>0</v>
      </c>
      <c r="P75" s="65">
        <v>0</v>
      </c>
      <c r="Q75" s="2">
        <f>+Q59*P75</f>
        <v>0</v>
      </c>
      <c r="R75" s="65">
        <v>0</v>
      </c>
      <c r="S75" s="2">
        <f>+S59*R75</f>
        <v>0</v>
      </c>
      <c r="T75" s="65">
        <v>0</v>
      </c>
      <c r="U75" s="2">
        <f>+U59*T75</f>
        <v>0</v>
      </c>
      <c r="V75" s="65">
        <v>0</v>
      </c>
      <c r="W75" s="2">
        <f>+W59*V75</f>
        <v>0</v>
      </c>
      <c r="X75" s="65">
        <v>0</v>
      </c>
      <c r="Y75" s="2">
        <f>+Y59*X75</f>
        <v>0</v>
      </c>
      <c r="Z75" s="30">
        <f t="shared" si="12"/>
        <v>0</v>
      </c>
      <c r="AA75" s="63">
        <v>0</v>
      </c>
      <c r="AB75" s="2">
        <f t="shared" si="14"/>
        <v>0</v>
      </c>
      <c r="AC75" s="2"/>
      <c r="AI75" s="20" t="s">
        <v>63</v>
      </c>
      <c r="AJ75" s="26"/>
      <c r="AK75" s="2"/>
      <c r="AL75" s="25"/>
      <c r="AM75" s="2"/>
      <c r="AN75" s="25"/>
      <c r="AO75" s="2"/>
    </row>
    <row r="76" spans="1:41" x14ac:dyDescent="0.2">
      <c r="A76" s="20" t="s">
        <v>63</v>
      </c>
      <c r="B76" s="65">
        <v>0</v>
      </c>
      <c r="C76" s="2">
        <f>+C59*B76</f>
        <v>0</v>
      </c>
      <c r="D76" s="65">
        <v>0</v>
      </c>
      <c r="E76" s="2">
        <f>+E59*D76</f>
        <v>0</v>
      </c>
      <c r="F76" s="65">
        <v>0</v>
      </c>
      <c r="G76" s="2">
        <f>+G59*F76</f>
        <v>0</v>
      </c>
      <c r="H76" s="65">
        <v>0</v>
      </c>
      <c r="I76" s="2">
        <f>+I59*H76</f>
        <v>0</v>
      </c>
      <c r="J76" s="65">
        <v>0</v>
      </c>
      <c r="K76" s="2">
        <f>+K59*J76</f>
        <v>0</v>
      </c>
      <c r="L76" s="65">
        <v>0</v>
      </c>
      <c r="M76" s="2">
        <f>+M59*L76</f>
        <v>0</v>
      </c>
      <c r="N76" s="65">
        <v>0</v>
      </c>
      <c r="O76" s="2">
        <f>+O59*N76</f>
        <v>0</v>
      </c>
      <c r="P76" s="65">
        <v>0</v>
      </c>
      <c r="Q76" s="2">
        <f>+Q59*P76</f>
        <v>0</v>
      </c>
      <c r="R76" s="65">
        <v>0</v>
      </c>
      <c r="S76" s="2">
        <f>+S59*R76</f>
        <v>0</v>
      </c>
      <c r="T76" s="65">
        <v>0</v>
      </c>
      <c r="U76" s="2">
        <f>+U59*T76</f>
        <v>0</v>
      </c>
      <c r="V76" s="65">
        <v>0</v>
      </c>
      <c r="W76" s="2">
        <f>+W59*V76</f>
        <v>0</v>
      </c>
      <c r="X76" s="65">
        <v>0</v>
      </c>
      <c r="Y76" s="2">
        <f>+Y59*X76</f>
        <v>0</v>
      </c>
      <c r="Z76" s="30">
        <f t="shared" si="12"/>
        <v>0</v>
      </c>
      <c r="AA76" s="63">
        <v>0</v>
      </c>
      <c r="AB76" s="2">
        <f t="shared" si="14"/>
        <v>0</v>
      </c>
      <c r="AC76" s="2"/>
      <c r="AI76" s="25" t="s">
        <v>15</v>
      </c>
      <c r="AJ76" s="26"/>
      <c r="AK76" s="2">
        <f>+AC23</f>
        <v>0</v>
      </c>
      <c r="AL76" s="2">
        <f>+AB100</f>
        <v>0</v>
      </c>
      <c r="AM76" s="2"/>
      <c r="AN76" s="25"/>
      <c r="AO76" s="2">
        <f>AK76-AL76</f>
        <v>0</v>
      </c>
    </row>
    <row r="77" spans="1:41" x14ac:dyDescent="0.2">
      <c r="A77" s="20" t="s">
        <v>66</v>
      </c>
      <c r="B77" s="65">
        <v>0</v>
      </c>
      <c r="C77" s="2">
        <f>+C59*B77</f>
        <v>0</v>
      </c>
      <c r="D77" s="65">
        <v>0</v>
      </c>
      <c r="E77" s="2">
        <f>+E59*D77</f>
        <v>0</v>
      </c>
      <c r="F77" s="65">
        <v>0</v>
      </c>
      <c r="G77" s="2">
        <f>+G59*F77</f>
        <v>0</v>
      </c>
      <c r="H77" s="65">
        <v>0</v>
      </c>
      <c r="I77" s="2">
        <f>+I59*H77</f>
        <v>0</v>
      </c>
      <c r="J77" s="65">
        <v>0</v>
      </c>
      <c r="K77" s="2">
        <f>+K59*J77</f>
        <v>0</v>
      </c>
      <c r="L77" s="65">
        <v>0</v>
      </c>
      <c r="M77" s="2">
        <f>+M59*L77</f>
        <v>0</v>
      </c>
      <c r="N77" s="65">
        <v>0</v>
      </c>
      <c r="O77" s="2">
        <f>+O59*N77</f>
        <v>0</v>
      </c>
      <c r="P77" s="65">
        <v>0</v>
      </c>
      <c r="Q77" s="2">
        <f>+Q59*P77</f>
        <v>0</v>
      </c>
      <c r="R77" s="65">
        <v>0</v>
      </c>
      <c r="S77" s="2">
        <f>+S59*R77</f>
        <v>0</v>
      </c>
      <c r="T77" s="65">
        <v>0</v>
      </c>
      <c r="U77" s="2">
        <f>+U59*T77</f>
        <v>0</v>
      </c>
      <c r="V77" s="65">
        <v>0</v>
      </c>
      <c r="W77" s="2">
        <f>+W59*V77</f>
        <v>0</v>
      </c>
      <c r="X77" s="65">
        <v>0</v>
      </c>
      <c r="Y77" s="2">
        <f>+Y59*X77</f>
        <v>0</v>
      </c>
      <c r="Z77" s="30">
        <f t="shared" si="12"/>
        <v>0</v>
      </c>
      <c r="AA77" s="63">
        <v>0</v>
      </c>
      <c r="AB77" s="2">
        <f t="shared" si="14"/>
        <v>0</v>
      </c>
      <c r="AC77" s="2"/>
      <c r="AI77" s="25" t="s">
        <v>16</v>
      </c>
      <c r="AJ77" s="26"/>
      <c r="AK77" s="2">
        <f>+AC52</f>
        <v>0</v>
      </c>
      <c r="AL77" s="25"/>
      <c r="AM77" s="2">
        <f>+AB76</f>
        <v>0</v>
      </c>
      <c r="AO77" s="29">
        <f>AK77-AM77</f>
        <v>0</v>
      </c>
    </row>
    <row r="78" spans="1:41" x14ac:dyDescent="0.2">
      <c r="A78" s="20" t="s">
        <v>67</v>
      </c>
      <c r="B78" s="65">
        <v>0</v>
      </c>
      <c r="C78" s="2">
        <f>+C59*B78</f>
        <v>0</v>
      </c>
      <c r="D78" s="65"/>
      <c r="E78" s="2">
        <f>+E59*D78</f>
        <v>0</v>
      </c>
      <c r="F78" s="65">
        <v>0</v>
      </c>
      <c r="G78" s="2">
        <f>+G59*F78</f>
        <v>0</v>
      </c>
      <c r="H78" s="65">
        <v>0</v>
      </c>
      <c r="I78" s="2">
        <f>+I59*H78</f>
        <v>0</v>
      </c>
      <c r="J78" s="65">
        <v>0</v>
      </c>
      <c r="K78" s="2">
        <f>+K59*J78</f>
        <v>0</v>
      </c>
      <c r="L78" s="65">
        <v>0</v>
      </c>
      <c r="M78" s="2">
        <f>+M59*L78</f>
        <v>0</v>
      </c>
      <c r="N78" s="65">
        <v>0</v>
      </c>
      <c r="O78" s="2">
        <f>+O59*N78</f>
        <v>0</v>
      </c>
      <c r="P78" s="65">
        <v>0</v>
      </c>
      <c r="Q78" s="2">
        <f>+Q59*P78</f>
        <v>0</v>
      </c>
      <c r="R78" s="65">
        <v>0</v>
      </c>
      <c r="S78" s="2">
        <f>+S59*R78</f>
        <v>0</v>
      </c>
      <c r="T78" s="65">
        <v>0</v>
      </c>
      <c r="U78" s="2">
        <f>+U59*T78</f>
        <v>0</v>
      </c>
      <c r="V78" s="65">
        <v>0</v>
      </c>
      <c r="W78" s="2">
        <f>+W59*V78</f>
        <v>0</v>
      </c>
      <c r="X78" s="65">
        <v>0</v>
      </c>
      <c r="Y78" s="2">
        <f>+Y59*X78</f>
        <v>0</v>
      </c>
      <c r="Z78" s="30">
        <f t="shared" si="12"/>
        <v>0</v>
      </c>
      <c r="AA78" s="63">
        <v>0</v>
      </c>
      <c r="AB78" s="2">
        <f t="shared" si="14"/>
        <v>0</v>
      </c>
      <c r="AC78" s="2"/>
      <c r="AI78" s="25"/>
      <c r="AJ78" s="25"/>
      <c r="AK78" s="2"/>
      <c r="AL78" s="35"/>
      <c r="AM78" s="2"/>
      <c r="AN78" s="25"/>
      <c r="AO78" s="2">
        <f>SUM(AO76:AO77)</f>
        <v>0</v>
      </c>
    </row>
    <row r="79" spans="1:41" x14ac:dyDescent="0.2">
      <c r="A79" s="20"/>
      <c r="B79" s="66"/>
      <c r="C79" s="29"/>
      <c r="D79" s="66"/>
      <c r="E79" s="29"/>
      <c r="F79" s="65"/>
      <c r="G79" s="29"/>
      <c r="H79" s="66"/>
      <c r="I79" s="29"/>
      <c r="J79" s="66"/>
      <c r="K79" s="29"/>
      <c r="L79" s="66"/>
      <c r="M79" s="29"/>
      <c r="N79" s="66"/>
      <c r="O79" s="29"/>
      <c r="P79" s="66"/>
      <c r="Q79" s="29"/>
      <c r="R79" s="66"/>
      <c r="S79" s="29"/>
      <c r="T79" s="66"/>
      <c r="U79" s="29"/>
      <c r="V79" s="66"/>
      <c r="W79" s="29"/>
      <c r="X79" s="66"/>
      <c r="Y79" s="29"/>
      <c r="Z79" s="28"/>
      <c r="AA79" s="73"/>
      <c r="AB79" s="29"/>
      <c r="AC79" s="2"/>
      <c r="AI79" s="20"/>
      <c r="AJ79" s="26"/>
      <c r="AK79" s="2"/>
      <c r="AL79" s="25"/>
      <c r="AM79" s="2"/>
      <c r="AN79" s="25"/>
      <c r="AO79" s="2"/>
    </row>
    <row r="80" spans="1:41" x14ac:dyDescent="0.2">
      <c r="A80" s="25"/>
      <c r="B80" s="48">
        <f t="shared" ref="B80:Z80" si="16">SUM(B60:B79)</f>
        <v>0</v>
      </c>
      <c r="C80" s="30">
        <f t="shared" si="16"/>
        <v>0</v>
      </c>
      <c r="D80" s="48">
        <f t="shared" si="16"/>
        <v>0</v>
      </c>
      <c r="E80" s="30">
        <f t="shared" si="16"/>
        <v>0</v>
      </c>
      <c r="F80" s="48">
        <f t="shared" si="16"/>
        <v>0</v>
      </c>
      <c r="G80" s="30">
        <f t="shared" si="16"/>
        <v>0</v>
      </c>
      <c r="H80" s="48">
        <f t="shared" si="16"/>
        <v>0</v>
      </c>
      <c r="I80" s="30">
        <f t="shared" si="16"/>
        <v>0</v>
      </c>
      <c r="J80" s="48">
        <f t="shared" si="16"/>
        <v>0</v>
      </c>
      <c r="K80" s="30">
        <f t="shared" si="16"/>
        <v>0</v>
      </c>
      <c r="L80" s="48">
        <f t="shared" si="16"/>
        <v>0</v>
      </c>
      <c r="M80" s="30">
        <f t="shared" si="16"/>
        <v>0</v>
      </c>
      <c r="N80" s="48">
        <f t="shared" si="16"/>
        <v>0</v>
      </c>
      <c r="O80" s="30">
        <f t="shared" si="16"/>
        <v>0</v>
      </c>
      <c r="P80" s="48">
        <f t="shared" si="16"/>
        <v>0</v>
      </c>
      <c r="Q80" s="30">
        <f t="shared" si="16"/>
        <v>0</v>
      </c>
      <c r="R80" s="48">
        <f t="shared" si="16"/>
        <v>0</v>
      </c>
      <c r="S80" s="30">
        <f t="shared" si="16"/>
        <v>0</v>
      </c>
      <c r="T80" s="48">
        <f t="shared" si="16"/>
        <v>0</v>
      </c>
      <c r="U80" s="30">
        <f t="shared" si="16"/>
        <v>0</v>
      </c>
      <c r="V80" s="48">
        <f t="shared" si="16"/>
        <v>0</v>
      </c>
      <c r="W80" s="30">
        <f t="shared" si="16"/>
        <v>0</v>
      </c>
      <c r="X80" s="48">
        <f t="shared" si="16"/>
        <v>0</v>
      </c>
      <c r="Y80" s="30">
        <f t="shared" si="16"/>
        <v>0</v>
      </c>
      <c r="Z80" s="30">
        <f t="shared" si="16"/>
        <v>0</v>
      </c>
      <c r="AA80" s="63">
        <v>0</v>
      </c>
      <c r="AB80" s="2">
        <f>+Z80*AA80</f>
        <v>0</v>
      </c>
      <c r="AC80" s="2"/>
      <c r="AI80" s="20" t="s">
        <v>66</v>
      </c>
      <c r="AJ80" s="26"/>
      <c r="AK80" s="2"/>
      <c r="AL80" s="25"/>
      <c r="AM80" s="2"/>
      <c r="AN80" s="25"/>
      <c r="AO80" s="2"/>
    </row>
    <row r="81" spans="1:41" x14ac:dyDescent="0.2">
      <c r="A81" s="25"/>
      <c r="B81" s="26"/>
      <c r="C81" s="30"/>
      <c r="D81" s="26"/>
      <c r="E81" s="30"/>
      <c r="F81" s="26"/>
      <c r="G81" s="30"/>
      <c r="H81" s="26"/>
      <c r="I81" s="30"/>
      <c r="J81" s="26"/>
      <c r="K81" s="30"/>
      <c r="L81" s="26"/>
      <c r="M81" s="30"/>
      <c r="N81" s="26"/>
      <c r="O81" s="30"/>
      <c r="P81" s="26"/>
      <c r="Q81" s="30"/>
      <c r="R81" s="26"/>
      <c r="S81" s="30"/>
      <c r="T81" s="26"/>
      <c r="U81" s="30"/>
      <c r="V81" s="26"/>
      <c r="W81" s="30"/>
      <c r="X81" s="26"/>
      <c r="Y81" s="30"/>
      <c r="Z81" s="30"/>
      <c r="AA81" s="39"/>
      <c r="AB81" s="2"/>
      <c r="AC81" s="2"/>
      <c r="AI81" s="25" t="s">
        <v>15</v>
      </c>
      <c r="AJ81" s="26"/>
      <c r="AK81" s="2">
        <f>+AC24</f>
        <v>0</v>
      </c>
      <c r="AL81" s="2">
        <f>+AB101</f>
        <v>0</v>
      </c>
      <c r="AM81" s="2"/>
      <c r="AN81" s="25"/>
      <c r="AO81" s="2">
        <f>AK81-AL81</f>
        <v>0</v>
      </c>
    </row>
    <row r="82" spans="1:41" x14ac:dyDescent="0.2">
      <c r="A82" s="25"/>
      <c r="B82" s="26"/>
      <c r="C82" s="30"/>
      <c r="D82" s="26"/>
      <c r="E82" s="30"/>
      <c r="F82" s="26"/>
      <c r="G82" s="30"/>
      <c r="H82" s="26"/>
      <c r="I82" s="30"/>
      <c r="J82" s="26"/>
      <c r="K82" s="30"/>
      <c r="L82" s="26"/>
      <c r="M82" s="30"/>
      <c r="N82" s="26"/>
      <c r="O82" s="30"/>
      <c r="P82" s="26"/>
      <c r="Q82" s="30"/>
      <c r="R82" s="26"/>
      <c r="S82" s="30"/>
      <c r="T82" s="26"/>
      <c r="U82" s="30"/>
      <c r="V82" s="26"/>
      <c r="W82" s="30"/>
      <c r="X82" s="26"/>
      <c r="Y82" s="30"/>
      <c r="Z82" s="30"/>
      <c r="AA82" s="39" t="s">
        <v>43</v>
      </c>
      <c r="AB82" s="2"/>
      <c r="AC82" s="2"/>
      <c r="AI82" s="25" t="s">
        <v>16</v>
      </c>
      <c r="AJ82" s="26"/>
      <c r="AK82" s="2">
        <f>+AC53</f>
        <v>0</v>
      </c>
      <c r="AL82" s="25"/>
      <c r="AM82" s="2">
        <f>+AB77</f>
        <v>0</v>
      </c>
      <c r="AO82" s="29">
        <f>AK82-AM82</f>
        <v>0</v>
      </c>
    </row>
    <row r="83" spans="1:41" x14ac:dyDescent="0.2">
      <c r="A83" s="25" t="s">
        <v>29</v>
      </c>
      <c r="C83" s="70">
        <v>0</v>
      </c>
      <c r="D83" s="17"/>
      <c r="E83" s="70">
        <v>0</v>
      </c>
      <c r="G83" s="70">
        <v>0</v>
      </c>
      <c r="I83" s="70">
        <v>0</v>
      </c>
      <c r="K83" s="70">
        <v>0</v>
      </c>
      <c r="M83" s="70">
        <v>0</v>
      </c>
      <c r="O83" s="70">
        <v>0</v>
      </c>
      <c r="Q83" s="70">
        <v>0</v>
      </c>
      <c r="S83" s="70">
        <v>0</v>
      </c>
      <c r="U83" s="70">
        <v>0</v>
      </c>
      <c r="W83" s="70">
        <v>0</v>
      </c>
      <c r="X83" s="25"/>
      <c r="Y83" s="70">
        <v>22</v>
      </c>
      <c r="Z83" s="31">
        <f t="shared" ref="Z83:Z102" si="17">+C83+E83+G83+I83+K83+M83+O83+Q83+S83+U83+W83+Y83</f>
        <v>22</v>
      </c>
      <c r="AA83" s="62">
        <v>0</v>
      </c>
      <c r="AB83" s="2">
        <f t="shared" ref="AB83:AB104" si="18">+Z83*AA83</f>
        <v>0</v>
      </c>
      <c r="AC83" s="2"/>
      <c r="AI83" s="25"/>
      <c r="AJ83" s="25"/>
      <c r="AK83" s="2"/>
      <c r="AL83" s="35"/>
      <c r="AM83" s="2"/>
      <c r="AN83" s="25"/>
      <c r="AO83" s="2">
        <f>SUM(AO81:AO82)</f>
        <v>0</v>
      </c>
    </row>
    <row r="84" spans="1:41" x14ac:dyDescent="0.2">
      <c r="A84" s="20" t="s">
        <v>10</v>
      </c>
      <c r="B84" s="45">
        <v>0</v>
      </c>
      <c r="C84" s="2">
        <f>+C83*B84</f>
        <v>0</v>
      </c>
      <c r="D84" s="45">
        <v>0</v>
      </c>
      <c r="E84" s="2">
        <f>+E83*D84</f>
        <v>0</v>
      </c>
      <c r="F84" s="45">
        <v>0</v>
      </c>
      <c r="G84" s="2">
        <f>+G83*F84</f>
        <v>0</v>
      </c>
      <c r="H84" s="45">
        <v>0</v>
      </c>
      <c r="I84" s="2">
        <f>+I83*H84</f>
        <v>0</v>
      </c>
      <c r="J84" s="45">
        <v>0</v>
      </c>
      <c r="K84" s="2">
        <f>+K83*J84</f>
        <v>0</v>
      </c>
      <c r="L84" s="45">
        <v>0</v>
      </c>
      <c r="M84" s="2">
        <f>+M83*L84</f>
        <v>0</v>
      </c>
      <c r="N84" s="71">
        <v>0</v>
      </c>
      <c r="O84" s="2">
        <f>+O83*N84</f>
        <v>0</v>
      </c>
      <c r="P84" s="45">
        <v>0</v>
      </c>
      <c r="Q84" s="2">
        <f>+Q83*P84</f>
        <v>0</v>
      </c>
      <c r="R84" s="45">
        <v>0</v>
      </c>
      <c r="S84" s="2">
        <f>S83*R84</f>
        <v>0</v>
      </c>
      <c r="T84" s="71">
        <v>0</v>
      </c>
      <c r="U84" s="2">
        <f>+U83*T84</f>
        <v>0</v>
      </c>
      <c r="V84" s="45">
        <v>0</v>
      </c>
      <c r="W84" s="2">
        <f>+W83*V84</f>
        <v>0</v>
      </c>
      <c r="X84" s="71">
        <v>0</v>
      </c>
      <c r="Y84" s="2">
        <f>+Y83*X84</f>
        <v>0</v>
      </c>
      <c r="Z84" s="2">
        <f t="shared" si="17"/>
        <v>0</v>
      </c>
      <c r="AA84" s="62">
        <v>0</v>
      </c>
      <c r="AB84" s="2">
        <f t="shared" si="18"/>
        <v>0</v>
      </c>
      <c r="AC84" s="2"/>
      <c r="AI84" s="20"/>
      <c r="AJ84" s="26"/>
      <c r="AK84" s="2"/>
      <c r="AL84" s="25"/>
      <c r="AM84" s="2"/>
      <c r="AN84" s="25"/>
      <c r="AO84" s="2"/>
    </row>
    <row r="85" spans="1:41" x14ac:dyDescent="0.2">
      <c r="A85" s="20" t="s">
        <v>18</v>
      </c>
      <c r="B85" s="45">
        <v>0</v>
      </c>
      <c r="C85" s="2">
        <f>+C83*B85</f>
        <v>0</v>
      </c>
      <c r="D85" s="45">
        <v>0</v>
      </c>
      <c r="E85" s="2">
        <f>+E83*D85</f>
        <v>0</v>
      </c>
      <c r="F85" s="45">
        <v>0</v>
      </c>
      <c r="G85" s="2">
        <f>+G83*F85</f>
        <v>0</v>
      </c>
      <c r="H85" s="45">
        <v>0</v>
      </c>
      <c r="I85" s="2">
        <f>+I83*H85</f>
        <v>0</v>
      </c>
      <c r="J85" s="45">
        <v>0</v>
      </c>
      <c r="K85" s="2">
        <f>+K83*J85</f>
        <v>0</v>
      </c>
      <c r="L85" s="45">
        <v>0</v>
      </c>
      <c r="M85" s="2">
        <f>+M83*L85</f>
        <v>0</v>
      </c>
      <c r="N85" s="71">
        <v>0</v>
      </c>
      <c r="O85" s="2">
        <f>+O83*N85</f>
        <v>0</v>
      </c>
      <c r="P85" s="45">
        <v>0</v>
      </c>
      <c r="Q85" s="2">
        <f>+Q83*P85</f>
        <v>0</v>
      </c>
      <c r="R85" s="45">
        <v>0</v>
      </c>
      <c r="S85" s="2">
        <f>S83*R85</f>
        <v>0</v>
      </c>
      <c r="T85" s="71">
        <v>0</v>
      </c>
      <c r="U85" s="2">
        <f>+U83*T85</f>
        <v>0</v>
      </c>
      <c r="V85" s="45">
        <v>0</v>
      </c>
      <c r="W85" s="2">
        <f>+W83*V85</f>
        <v>0</v>
      </c>
      <c r="X85" s="71">
        <v>0</v>
      </c>
      <c r="Y85" s="2">
        <f>+Y83*X85</f>
        <v>0</v>
      </c>
      <c r="Z85" s="2">
        <f t="shared" si="17"/>
        <v>0</v>
      </c>
      <c r="AA85" s="62">
        <v>0</v>
      </c>
      <c r="AB85" s="2">
        <f t="shared" si="18"/>
        <v>0</v>
      </c>
      <c r="AI85" s="20" t="s">
        <v>67</v>
      </c>
      <c r="AJ85" s="26"/>
      <c r="AK85" s="2"/>
      <c r="AL85" s="25"/>
      <c r="AM85" s="2"/>
      <c r="AN85" s="25"/>
      <c r="AO85" s="2"/>
    </row>
    <row r="86" spans="1:41" x14ac:dyDescent="0.2">
      <c r="A86" s="20" t="s">
        <v>17</v>
      </c>
      <c r="B86" s="45">
        <v>0</v>
      </c>
      <c r="C86" s="2">
        <f>+C83*B86</f>
        <v>0</v>
      </c>
      <c r="D86" s="45">
        <v>0</v>
      </c>
      <c r="E86" s="2">
        <f>+E83*D86</f>
        <v>0</v>
      </c>
      <c r="F86" s="45">
        <v>0</v>
      </c>
      <c r="G86" s="2">
        <f>+G83*F86</f>
        <v>0</v>
      </c>
      <c r="H86" s="45">
        <v>0</v>
      </c>
      <c r="I86" s="2">
        <f>+I83*H86</f>
        <v>0</v>
      </c>
      <c r="J86" s="45">
        <v>0</v>
      </c>
      <c r="K86" s="2">
        <f>+K83*J86</f>
        <v>0</v>
      </c>
      <c r="L86" s="45">
        <v>0</v>
      </c>
      <c r="M86" s="2">
        <f>+M83*L86</f>
        <v>0</v>
      </c>
      <c r="N86" s="71">
        <v>0</v>
      </c>
      <c r="O86" s="2">
        <f>+O83*N86</f>
        <v>0</v>
      </c>
      <c r="P86" s="45">
        <v>0</v>
      </c>
      <c r="Q86" s="2">
        <f>+Q83*P86</f>
        <v>0</v>
      </c>
      <c r="R86" s="45">
        <v>0</v>
      </c>
      <c r="S86" s="2">
        <f>S83*R86</f>
        <v>0</v>
      </c>
      <c r="T86" s="71">
        <v>0</v>
      </c>
      <c r="U86" s="2">
        <f>+U83*T86</f>
        <v>0</v>
      </c>
      <c r="V86" s="45">
        <v>0</v>
      </c>
      <c r="W86" s="2">
        <f>+W83*V86</f>
        <v>0</v>
      </c>
      <c r="X86" s="71">
        <v>0</v>
      </c>
      <c r="Y86" s="2">
        <f>+Y83*X86</f>
        <v>0</v>
      </c>
      <c r="Z86" s="2">
        <f t="shared" si="17"/>
        <v>0</v>
      </c>
      <c r="AA86" s="62">
        <v>0</v>
      </c>
      <c r="AB86" s="2">
        <f t="shared" si="18"/>
        <v>0</v>
      </c>
      <c r="AI86" s="25" t="s">
        <v>15</v>
      </c>
      <c r="AJ86" s="26"/>
      <c r="AK86" s="2">
        <f>+AC25</f>
        <v>0</v>
      </c>
      <c r="AL86" s="2">
        <f>+AB103</f>
        <v>0</v>
      </c>
      <c r="AM86" s="2"/>
      <c r="AN86" s="25"/>
      <c r="AO86" s="2">
        <f>AK86-AL86</f>
        <v>0</v>
      </c>
    </row>
    <row r="87" spans="1:41" x14ac:dyDescent="0.2">
      <c r="A87" s="20" t="s">
        <v>35</v>
      </c>
      <c r="B87" s="45">
        <v>0</v>
      </c>
      <c r="C87" s="2">
        <f>+C83*B87</f>
        <v>0</v>
      </c>
      <c r="D87" s="45">
        <v>0</v>
      </c>
      <c r="E87" s="2">
        <f>+E83*D87</f>
        <v>0</v>
      </c>
      <c r="F87" s="45">
        <v>0</v>
      </c>
      <c r="G87" s="2">
        <f>+G83*F87</f>
        <v>0</v>
      </c>
      <c r="H87" s="45">
        <v>0</v>
      </c>
      <c r="I87" s="2">
        <f>+I83*H87</f>
        <v>0</v>
      </c>
      <c r="J87" s="45">
        <v>0</v>
      </c>
      <c r="K87" s="2">
        <f>+K83*J87</f>
        <v>0</v>
      </c>
      <c r="L87" s="45">
        <v>0</v>
      </c>
      <c r="M87" s="2">
        <f>+M83*L87</f>
        <v>0</v>
      </c>
      <c r="N87" s="71">
        <v>0</v>
      </c>
      <c r="O87" s="2">
        <f>+O83*N87</f>
        <v>0</v>
      </c>
      <c r="P87" s="45">
        <v>0</v>
      </c>
      <c r="Q87" s="2">
        <f>+Q83*P87</f>
        <v>0</v>
      </c>
      <c r="R87" s="45">
        <v>0</v>
      </c>
      <c r="S87" s="2">
        <f>+S83*R87</f>
        <v>0</v>
      </c>
      <c r="T87" s="71">
        <v>0</v>
      </c>
      <c r="U87" s="2">
        <f>+U83*T87</f>
        <v>0</v>
      </c>
      <c r="V87" s="45">
        <v>0</v>
      </c>
      <c r="W87" s="2">
        <f>+W83*V87</f>
        <v>0</v>
      </c>
      <c r="X87" s="71">
        <v>0</v>
      </c>
      <c r="Y87" s="2">
        <f>+Y83*X87</f>
        <v>0</v>
      </c>
      <c r="Z87" s="2">
        <f t="shared" si="17"/>
        <v>0</v>
      </c>
      <c r="AA87" s="62">
        <v>0</v>
      </c>
      <c r="AB87" s="2">
        <f t="shared" si="18"/>
        <v>0</v>
      </c>
      <c r="AI87" s="25" t="s">
        <v>16</v>
      </c>
      <c r="AJ87" s="26"/>
      <c r="AK87" s="2">
        <f>+AC54</f>
        <v>0</v>
      </c>
      <c r="AL87" s="25"/>
      <c r="AM87" s="2">
        <f>+AB78</f>
        <v>0</v>
      </c>
      <c r="AO87" s="29">
        <f>AK87-AM87</f>
        <v>0</v>
      </c>
    </row>
    <row r="88" spans="1:41" x14ac:dyDescent="0.2">
      <c r="A88" s="20" t="s">
        <v>59</v>
      </c>
      <c r="B88" s="45">
        <v>0</v>
      </c>
      <c r="C88" s="2">
        <f>+C83*B88</f>
        <v>0</v>
      </c>
      <c r="D88" s="45">
        <v>0</v>
      </c>
      <c r="E88" s="2">
        <f>+E83*D88</f>
        <v>0</v>
      </c>
      <c r="F88" s="45">
        <v>0</v>
      </c>
      <c r="G88" s="2">
        <f>+G83*F88</f>
        <v>0</v>
      </c>
      <c r="H88" s="45">
        <v>0</v>
      </c>
      <c r="I88" s="2">
        <f>+I83*H88</f>
        <v>0</v>
      </c>
      <c r="J88" s="45">
        <v>0</v>
      </c>
      <c r="K88" s="2">
        <f>+K83*J88</f>
        <v>0</v>
      </c>
      <c r="L88" s="45">
        <v>0</v>
      </c>
      <c r="M88" s="2">
        <f>+M83*L88</f>
        <v>0</v>
      </c>
      <c r="N88" s="71">
        <v>0</v>
      </c>
      <c r="O88" s="2">
        <f>+O83*N88</f>
        <v>0</v>
      </c>
      <c r="P88" s="45">
        <v>0</v>
      </c>
      <c r="Q88" s="2">
        <f>+Q83*P88</f>
        <v>0</v>
      </c>
      <c r="R88" s="45">
        <v>0</v>
      </c>
      <c r="S88" s="2">
        <f>+S83*R88</f>
        <v>0</v>
      </c>
      <c r="T88" s="71">
        <v>0</v>
      </c>
      <c r="U88" s="2">
        <f>+U83*T88</f>
        <v>0</v>
      </c>
      <c r="V88" s="45">
        <v>0</v>
      </c>
      <c r="W88" s="2">
        <f>+W83*V88</f>
        <v>0</v>
      </c>
      <c r="X88" s="71">
        <v>0</v>
      </c>
      <c r="Y88" s="2">
        <f>+Y83*X88</f>
        <v>0</v>
      </c>
      <c r="Z88" s="2">
        <f t="shared" si="17"/>
        <v>0</v>
      </c>
      <c r="AA88" s="62">
        <v>0</v>
      </c>
      <c r="AB88" s="2">
        <f t="shared" si="18"/>
        <v>0</v>
      </c>
      <c r="AI88" s="25"/>
      <c r="AJ88" s="25"/>
      <c r="AK88" s="2"/>
      <c r="AL88" s="35"/>
      <c r="AM88" s="2"/>
      <c r="AN88" s="25"/>
      <c r="AO88" s="2">
        <f>SUM(AO86:AO87)</f>
        <v>0</v>
      </c>
    </row>
    <row r="89" spans="1:41" ht="10.199999999999999" thickBot="1" x14ac:dyDescent="0.25">
      <c r="A89" s="20" t="s">
        <v>39</v>
      </c>
      <c r="B89" s="45">
        <v>0</v>
      </c>
      <c r="C89" s="2">
        <f>+C83*B89</f>
        <v>0</v>
      </c>
      <c r="D89" s="45">
        <v>0</v>
      </c>
      <c r="E89" s="2">
        <f>+E83*D89</f>
        <v>0</v>
      </c>
      <c r="F89" s="45">
        <v>0</v>
      </c>
      <c r="G89" s="2">
        <f>+G83*F89</f>
        <v>0</v>
      </c>
      <c r="H89" s="45">
        <v>0</v>
      </c>
      <c r="I89" s="2">
        <f>+I83*H89</f>
        <v>0</v>
      </c>
      <c r="J89" s="45">
        <v>0</v>
      </c>
      <c r="K89" s="2">
        <f>+K83*J89</f>
        <v>0</v>
      </c>
      <c r="L89" s="45">
        <v>0</v>
      </c>
      <c r="M89" s="2">
        <f>+M83*L89</f>
        <v>0</v>
      </c>
      <c r="N89" s="71">
        <v>0</v>
      </c>
      <c r="O89" s="2">
        <f>+O83*N89</f>
        <v>0</v>
      </c>
      <c r="P89" s="45">
        <v>0</v>
      </c>
      <c r="Q89" s="2">
        <f>+Q83*P89</f>
        <v>0</v>
      </c>
      <c r="R89" s="45">
        <v>0</v>
      </c>
      <c r="S89" s="2">
        <f>S83*R89</f>
        <v>0</v>
      </c>
      <c r="T89" s="71">
        <v>0</v>
      </c>
      <c r="U89" s="2">
        <f>+U83*T89</f>
        <v>0</v>
      </c>
      <c r="V89" s="45">
        <v>0</v>
      </c>
      <c r="W89" s="2">
        <f>+W83*V89</f>
        <v>0</v>
      </c>
      <c r="X89" s="71">
        <v>0</v>
      </c>
      <c r="Y89" s="2">
        <f>+Y83*X89</f>
        <v>0</v>
      </c>
      <c r="Z89" s="2">
        <f t="shared" si="17"/>
        <v>0</v>
      </c>
      <c r="AA89" s="62">
        <v>0</v>
      </c>
      <c r="AB89" s="2">
        <f t="shared" si="18"/>
        <v>0</v>
      </c>
      <c r="AI89" s="20"/>
      <c r="AJ89" s="26"/>
      <c r="AK89" s="2"/>
      <c r="AL89" s="25"/>
      <c r="AM89" s="2"/>
      <c r="AN89" s="25"/>
      <c r="AO89" s="2"/>
    </row>
    <row r="90" spans="1:41" ht="10.199999999999999" thickBot="1" x14ac:dyDescent="0.25">
      <c r="A90" s="20" t="s">
        <v>40</v>
      </c>
      <c r="B90" s="45">
        <v>0</v>
      </c>
      <c r="C90" s="2">
        <f>+C83*B90</f>
        <v>0</v>
      </c>
      <c r="D90" s="45">
        <v>0</v>
      </c>
      <c r="E90" s="2">
        <f>+E83*D90</f>
        <v>0</v>
      </c>
      <c r="F90" s="45">
        <v>0</v>
      </c>
      <c r="G90" s="2">
        <f>+G83*F90</f>
        <v>0</v>
      </c>
      <c r="H90" s="45">
        <v>0</v>
      </c>
      <c r="I90" s="2">
        <f>+I83*H90</f>
        <v>0</v>
      </c>
      <c r="J90" s="45">
        <v>0</v>
      </c>
      <c r="K90" s="2">
        <f>+K83*J90</f>
        <v>0</v>
      </c>
      <c r="L90" s="45">
        <v>0</v>
      </c>
      <c r="M90" s="2">
        <f>+M83*L90</f>
        <v>0</v>
      </c>
      <c r="N90" s="71">
        <v>0</v>
      </c>
      <c r="O90" s="2">
        <f>+O83*N90</f>
        <v>0</v>
      </c>
      <c r="P90" s="45">
        <v>0</v>
      </c>
      <c r="Q90" s="2">
        <f>+Q83*P90</f>
        <v>0</v>
      </c>
      <c r="R90" s="45">
        <v>0</v>
      </c>
      <c r="S90" s="2">
        <f>+S83*R90</f>
        <v>0</v>
      </c>
      <c r="T90" s="71">
        <v>0</v>
      </c>
      <c r="U90" s="2">
        <f>+U83*T90</f>
        <v>0</v>
      </c>
      <c r="V90" s="45">
        <v>0</v>
      </c>
      <c r="W90" s="2">
        <f>+W83*V90</f>
        <v>0</v>
      </c>
      <c r="X90" s="71">
        <v>0</v>
      </c>
      <c r="Y90" s="2">
        <f>+Y83*X90</f>
        <v>0</v>
      </c>
      <c r="Z90" s="2">
        <f t="shared" si="17"/>
        <v>0</v>
      </c>
      <c r="AA90" s="62">
        <v>0</v>
      </c>
      <c r="AB90" s="2">
        <f t="shared" si="18"/>
        <v>0</v>
      </c>
      <c r="AI90" s="25"/>
      <c r="AJ90" s="26"/>
      <c r="AK90" s="2"/>
      <c r="AL90" s="2"/>
      <c r="AM90" s="2"/>
      <c r="AN90" s="25"/>
      <c r="AO90" s="37">
        <f>AO8+AO12+AO16+AO20+AO25+AO29+AO33+AO38+AO43+AO47+AO51+AO55+AO59+AO63+AO68+AO73+AO78+AO83+AO88</f>
        <v>0</v>
      </c>
    </row>
    <row r="91" spans="1:41" x14ac:dyDescent="0.2">
      <c r="A91" s="20" t="s">
        <v>41</v>
      </c>
      <c r="B91" s="45">
        <v>0</v>
      </c>
      <c r="C91" s="2">
        <f>+C83*B91</f>
        <v>0</v>
      </c>
      <c r="D91" s="45">
        <v>0</v>
      </c>
      <c r="E91" s="2">
        <f>+E83*D91</f>
        <v>0</v>
      </c>
      <c r="F91" s="45">
        <v>0</v>
      </c>
      <c r="G91" s="2">
        <f>+G83*F91</f>
        <v>0</v>
      </c>
      <c r="H91" s="45">
        <v>0</v>
      </c>
      <c r="I91" s="2">
        <f>+I83*H91</f>
        <v>0</v>
      </c>
      <c r="J91" s="45">
        <v>0</v>
      </c>
      <c r="K91" s="2">
        <f>+K83*J91</f>
        <v>0</v>
      </c>
      <c r="L91" s="45">
        <v>0</v>
      </c>
      <c r="M91" s="2">
        <f>+M83*L91</f>
        <v>0</v>
      </c>
      <c r="N91" s="71">
        <v>0</v>
      </c>
      <c r="O91" s="2">
        <f>+O83*N91</f>
        <v>0</v>
      </c>
      <c r="P91" s="45">
        <v>0</v>
      </c>
      <c r="Q91" s="2">
        <f>+Q83*P91</f>
        <v>0</v>
      </c>
      <c r="R91" s="45">
        <v>0</v>
      </c>
      <c r="S91" s="2">
        <f>+S83*R91</f>
        <v>0</v>
      </c>
      <c r="T91" s="71">
        <v>0</v>
      </c>
      <c r="U91" s="2">
        <f>+U83*T91</f>
        <v>0</v>
      </c>
      <c r="V91" s="45">
        <v>0</v>
      </c>
      <c r="W91" s="2">
        <f>+W83*V91</f>
        <v>0</v>
      </c>
      <c r="X91" s="71">
        <v>0</v>
      </c>
      <c r="Y91" s="2">
        <f>+Y83*X91</f>
        <v>0</v>
      </c>
      <c r="Z91" s="2">
        <f t="shared" si="17"/>
        <v>0</v>
      </c>
      <c r="AA91" s="62">
        <v>0</v>
      </c>
      <c r="AB91" s="2">
        <f t="shared" si="18"/>
        <v>0</v>
      </c>
      <c r="AI91" s="25"/>
      <c r="AJ91" s="26"/>
      <c r="AK91" s="2"/>
      <c r="AL91" s="25"/>
      <c r="AM91" s="2"/>
      <c r="AN91" s="25"/>
      <c r="AO91" s="2"/>
    </row>
    <row r="92" spans="1:41" x14ac:dyDescent="0.2">
      <c r="A92" s="20" t="s">
        <v>38</v>
      </c>
      <c r="B92" s="45">
        <v>0</v>
      </c>
      <c r="C92" s="2">
        <f>+C83*B92</f>
        <v>0</v>
      </c>
      <c r="D92" s="45">
        <v>0</v>
      </c>
      <c r="E92" s="2">
        <f>+E83*D92</f>
        <v>0</v>
      </c>
      <c r="F92" s="45">
        <v>0</v>
      </c>
      <c r="G92" s="2">
        <f>+G83*F92</f>
        <v>0</v>
      </c>
      <c r="H92" s="45">
        <v>0</v>
      </c>
      <c r="I92" s="2">
        <f>+I83*H92</f>
        <v>0</v>
      </c>
      <c r="J92" s="45">
        <v>0</v>
      </c>
      <c r="K92" s="2">
        <f>+K83*J92</f>
        <v>0</v>
      </c>
      <c r="L92" s="45">
        <v>0</v>
      </c>
      <c r="M92" s="2">
        <f>+M83*L92</f>
        <v>0</v>
      </c>
      <c r="N92" s="71">
        <v>0</v>
      </c>
      <c r="O92" s="2">
        <f>+O83*N92</f>
        <v>0</v>
      </c>
      <c r="P92" s="45">
        <v>0</v>
      </c>
      <c r="Q92" s="2">
        <f>+Q83*P92</f>
        <v>0</v>
      </c>
      <c r="R92" s="45">
        <v>0</v>
      </c>
      <c r="S92" s="2">
        <f>+S83*R92</f>
        <v>0</v>
      </c>
      <c r="T92" s="71">
        <v>0</v>
      </c>
      <c r="U92" s="2">
        <f>+U83*T92</f>
        <v>0</v>
      </c>
      <c r="V92" s="45">
        <v>0</v>
      </c>
      <c r="W92" s="2">
        <f>+W83*V92</f>
        <v>0</v>
      </c>
      <c r="X92" s="71">
        <v>0</v>
      </c>
      <c r="Y92" s="2">
        <f>+Y83*X92</f>
        <v>0</v>
      </c>
      <c r="Z92" s="2">
        <f t="shared" si="17"/>
        <v>0</v>
      </c>
      <c r="AA92" s="62">
        <v>0</v>
      </c>
      <c r="AB92" s="2">
        <f t="shared" si="18"/>
        <v>0</v>
      </c>
      <c r="AI92" s="25" t="s">
        <v>22</v>
      </c>
      <c r="AJ92" s="25"/>
      <c r="AK92" s="2"/>
      <c r="AL92" s="35"/>
      <c r="AM92" s="2"/>
      <c r="AN92" s="25"/>
      <c r="AO92" s="2"/>
    </row>
    <row r="93" spans="1:41" x14ac:dyDescent="0.2">
      <c r="A93" s="20" t="s">
        <v>34</v>
      </c>
      <c r="B93" s="45">
        <v>0</v>
      </c>
      <c r="C93" s="2">
        <f>+C83*B93</f>
        <v>0</v>
      </c>
      <c r="D93" s="45">
        <v>0</v>
      </c>
      <c r="E93" s="2">
        <f>+E83*D93</f>
        <v>0</v>
      </c>
      <c r="F93" s="45">
        <v>0</v>
      </c>
      <c r="G93" s="2">
        <f>+G83*F93</f>
        <v>0</v>
      </c>
      <c r="H93" s="45">
        <v>0</v>
      </c>
      <c r="I93" s="2">
        <f>+I83*H93</f>
        <v>0</v>
      </c>
      <c r="J93" s="45">
        <v>0</v>
      </c>
      <c r="K93" s="2">
        <f>+K83*J93</f>
        <v>0</v>
      </c>
      <c r="L93" s="45">
        <v>0</v>
      </c>
      <c r="M93" s="2">
        <f>+M83*L93</f>
        <v>0</v>
      </c>
      <c r="N93" s="71">
        <v>0</v>
      </c>
      <c r="O93" s="2">
        <f>+O83*N93</f>
        <v>0</v>
      </c>
      <c r="P93" s="45">
        <v>0</v>
      </c>
      <c r="Q93" s="2">
        <f>+Q83*P93</f>
        <v>0</v>
      </c>
      <c r="R93" s="45">
        <v>0</v>
      </c>
      <c r="S93" s="2">
        <f>+S83*R93</f>
        <v>0</v>
      </c>
      <c r="T93" s="71">
        <v>0</v>
      </c>
      <c r="U93" s="2">
        <f>+U83*T93</f>
        <v>0</v>
      </c>
      <c r="V93" s="45">
        <v>0</v>
      </c>
      <c r="W93" s="2">
        <f>+W83*V93</f>
        <v>0</v>
      </c>
      <c r="X93" s="71">
        <v>0</v>
      </c>
      <c r="Y93" s="2">
        <f>+Y83*X93</f>
        <v>0</v>
      </c>
      <c r="Z93" s="2">
        <f t="shared" si="17"/>
        <v>0</v>
      </c>
      <c r="AA93" s="62">
        <v>0</v>
      </c>
      <c r="AB93" s="2">
        <f t="shared" si="18"/>
        <v>0</v>
      </c>
      <c r="AI93" s="25" t="s">
        <v>23</v>
      </c>
      <c r="AJ93" s="25"/>
      <c r="AK93" s="2"/>
      <c r="AL93" s="35"/>
      <c r="AM93" s="2"/>
      <c r="AN93" s="25"/>
      <c r="AO93" s="2"/>
    </row>
    <row r="94" spans="1:41" x14ac:dyDescent="0.2">
      <c r="A94" s="20" t="s">
        <v>64</v>
      </c>
      <c r="B94" s="45">
        <v>0</v>
      </c>
      <c r="C94" s="2">
        <f>+C83*B94</f>
        <v>0</v>
      </c>
      <c r="D94" s="45">
        <v>0</v>
      </c>
      <c r="E94" s="2">
        <f>+E83*D94</f>
        <v>0</v>
      </c>
      <c r="F94" s="45">
        <v>0</v>
      </c>
      <c r="G94" s="2">
        <f>+G83*F94</f>
        <v>0</v>
      </c>
      <c r="H94" s="45">
        <v>0</v>
      </c>
      <c r="I94" s="2">
        <f>+I83*H94</f>
        <v>0</v>
      </c>
      <c r="J94" s="45">
        <v>0</v>
      </c>
      <c r="K94" s="2">
        <f>+K83*J94</f>
        <v>0</v>
      </c>
      <c r="L94" s="45">
        <v>0</v>
      </c>
      <c r="M94" s="2">
        <f>+M83*L94</f>
        <v>0</v>
      </c>
      <c r="N94" s="71">
        <v>0</v>
      </c>
      <c r="O94" s="2">
        <f>+O83*N94</f>
        <v>0</v>
      </c>
      <c r="P94" s="45">
        <v>0</v>
      </c>
      <c r="Q94" s="2">
        <f>+Q83*P94</f>
        <v>0</v>
      </c>
      <c r="R94" s="45">
        <v>0</v>
      </c>
      <c r="S94" s="2">
        <f>+S83*R94</f>
        <v>0</v>
      </c>
      <c r="T94" s="71">
        <v>0</v>
      </c>
      <c r="U94" s="2">
        <f>+U83*T94</f>
        <v>0</v>
      </c>
      <c r="V94" s="45">
        <v>0</v>
      </c>
      <c r="W94" s="2">
        <f>+W83*V94</f>
        <v>0</v>
      </c>
      <c r="X94" s="71">
        <v>0</v>
      </c>
      <c r="Y94" s="2">
        <f>+Y83*X94</f>
        <v>0</v>
      </c>
      <c r="Z94" s="2">
        <f t="shared" si="17"/>
        <v>0</v>
      </c>
      <c r="AA94" s="62">
        <v>0</v>
      </c>
      <c r="AB94" s="2">
        <f t="shared" si="18"/>
        <v>0</v>
      </c>
      <c r="AI94" s="25" t="s">
        <v>24</v>
      </c>
      <c r="AJ94" s="26"/>
      <c r="AK94" s="2">
        <f>+AC27</f>
        <v>0</v>
      </c>
      <c r="AL94" s="25"/>
      <c r="AM94" s="2"/>
      <c r="AN94" s="25"/>
      <c r="AO94" s="2"/>
    </row>
    <row r="95" spans="1:41" x14ac:dyDescent="0.2">
      <c r="A95" s="20" t="s">
        <v>32</v>
      </c>
      <c r="B95" s="45">
        <v>0</v>
      </c>
      <c r="C95" s="2">
        <f>+C83*B95</f>
        <v>0</v>
      </c>
      <c r="D95" s="45">
        <v>0</v>
      </c>
      <c r="E95" s="2">
        <f>+E83*D95</f>
        <v>0</v>
      </c>
      <c r="F95" s="45">
        <v>0</v>
      </c>
      <c r="G95" s="2">
        <f>+G83*F95</f>
        <v>0</v>
      </c>
      <c r="H95" s="45">
        <v>0</v>
      </c>
      <c r="I95" s="2">
        <f>+I83*H95</f>
        <v>0</v>
      </c>
      <c r="J95" s="45">
        <v>0</v>
      </c>
      <c r="K95" s="2">
        <f>+K83*J95</f>
        <v>0</v>
      </c>
      <c r="L95" s="45">
        <v>0</v>
      </c>
      <c r="M95" s="2">
        <f>+M83*L95</f>
        <v>0</v>
      </c>
      <c r="N95" s="71">
        <v>0</v>
      </c>
      <c r="O95" s="2">
        <f>+O83*N95</f>
        <v>0</v>
      </c>
      <c r="P95" s="45">
        <v>0</v>
      </c>
      <c r="Q95" s="2">
        <f>+Q83*P95</f>
        <v>0</v>
      </c>
      <c r="R95" s="45">
        <v>0</v>
      </c>
      <c r="S95" s="2">
        <f>+S83*R95</f>
        <v>0</v>
      </c>
      <c r="T95" s="71">
        <v>0</v>
      </c>
      <c r="U95" s="2">
        <f>+U83*T95</f>
        <v>0</v>
      </c>
      <c r="V95" s="45">
        <v>0</v>
      </c>
      <c r="W95" s="2">
        <f>+W83*V95</f>
        <v>0</v>
      </c>
      <c r="X95" s="71">
        <v>0</v>
      </c>
      <c r="Y95" s="2">
        <f>+Y83*X95</f>
        <v>0</v>
      </c>
      <c r="Z95" s="2">
        <f t="shared" si="17"/>
        <v>0</v>
      </c>
      <c r="AA95" s="62">
        <v>0</v>
      </c>
      <c r="AB95" s="2">
        <f t="shared" si="18"/>
        <v>0</v>
      </c>
      <c r="AI95" s="25"/>
      <c r="AJ95" s="26"/>
      <c r="AK95" s="2"/>
      <c r="AL95" s="2"/>
      <c r="AM95" s="2"/>
      <c r="AN95" s="25"/>
      <c r="AO95" s="2"/>
    </row>
    <row r="96" spans="1:41" x14ac:dyDescent="0.2">
      <c r="A96" s="20" t="s">
        <v>42</v>
      </c>
      <c r="B96" s="45">
        <v>0</v>
      </c>
      <c r="C96" s="2">
        <f>+C83*B96</f>
        <v>0</v>
      </c>
      <c r="D96" s="45">
        <v>0</v>
      </c>
      <c r="E96" s="2">
        <f>+E83*D96</f>
        <v>0</v>
      </c>
      <c r="F96" s="45">
        <v>0</v>
      </c>
      <c r="G96" s="2">
        <f>+G83*F96</f>
        <v>0</v>
      </c>
      <c r="H96" s="45">
        <v>0</v>
      </c>
      <c r="I96" s="2">
        <f>+I83*H96</f>
        <v>0</v>
      </c>
      <c r="J96" s="45">
        <v>0</v>
      </c>
      <c r="K96" s="2">
        <f>+K83*J96</f>
        <v>0</v>
      </c>
      <c r="L96" s="45">
        <v>0</v>
      </c>
      <c r="M96" s="2">
        <f>+M83*L96</f>
        <v>0</v>
      </c>
      <c r="N96" s="71">
        <v>0</v>
      </c>
      <c r="O96" s="2">
        <f>+O83*N96</f>
        <v>0</v>
      </c>
      <c r="P96" s="45">
        <v>0</v>
      </c>
      <c r="Q96" s="2">
        <f>+Q83*P96</f>
        <v>0</v>
      </c>
      <c r="R96" s="45">
        <v>0</v>
      </c>
      <c r="S96" s="2">
        <f>+S83*R96</f>
        <v>0</v>
      </c>
      <c r="T96" s="71">
        <v>0</v>
      </c>
      <c r="U96" s="2">
        <f>+U83*T96</f>
        <v>0</v>
      </c>
      <c r="V96" s="45">
        <v>0</v>
      </c>
      <c r="W96" s="2">
        <f>+W83*V96</f>
        <v>0</v>
      </c>
      <c r="X96" s="71">
        <v>0</v>
      </c>
      <c r="Y96" s="2">
        <f>+Y83*X96</f>
        <v>0</v>
      </c>
      <c r="Z96" s="2">
        <f t="shared" si="17"/>
        <v>0</v>
      </c>
      <c r="AA96" s="62">
        <v>0</v>
      </c>
      <c r="AB96" s="2">
        <f t="shared" si="18"/>
        <v>0</v>
      </c>
      <c r="AI96" s="25" t="s">
        <v>25</v>
      </c>
      <c r="AJ96" s="26"/>
      <c r="AK96" s="2">
        <f>+AC56</f>
        <v>0</v>
      </c>
      <c r="AL96" s="25"/>
      <c r="AM96" s="2"/>
      <c r="AN96" s="25"/>
      <c r="AO96" s="2"/>
    </row>
    <row r="97" spans="1:41" x14ac:dyDescent="0.2">
      <c r="A97" s="20" t="s">
        <v>37</v>
      </c>
      <c r="B97" s="45">
        <v>0</v>
      </c>
      <c r="C97" s="2">
        <f>C83*B97</f>
        <v>0</v>
      </c>
      <c r="D97" s="45">
        <v>0</v>
      </c>
      <c r="E97" s="2">
        <f>E83*D97</f>
        <v>0</v>
      </c>
      <c r="F97" s="45">
        <v>0</v>
      </c>
      <c r="G97" s="2">
        <f>G83*F97</f>
        <v>0</v>
      </c>
      <c r="H97" s="45">
        <v>0</v>
      </c>
      <c r="I97" s="2">
        <f>I83*H97</f>
        <v>0</v>
      </c>
      <c r="J97" s="45">
        <v>0</v>
      </c>
      <c r="K97" s="2">
        <f>K83*J97</f>
        <v>0</v>
      </c>
      <c r="L97" s="45">
        <v>0</v>
      </c>
      <c r="M97" s="2">
        <f>M83*L97</f>
        <v>0</v>
      </c>
      <c r="N97" s="71">
        <v>0</v>
      </c>
      <c r="O97" s="2">
        <f>O83*N97</f>
        <v>0</v>
      </c>
      <c r="P97" s="45">
        <v>0</v>
      </c>
      <c r="Q97" s="2">
        <f>Q83*P97</f>
        <v>0</v>
      </c>
      <c r="R97" s="45">
        <v>0</v>
      </c>
      <c r="S97" s="2">
        <f>S83*R97</f>
        <v>0</v>
      </c>
      <c r="T97" s="71">
        <v>0</v>
      </c>
      <c r="U97" s="2">
        <f>U83*T97</f>
        <v>0</v>
      </c>
      <c r="V97" s="45">
        <v>0</v>
      </c>
      <c r="W97" s="2">
        <f>W83*V97</f>
        <v>0</v>
      </c>
      <c r="X97" s="71">
        <v>0</v>
      </c>
      <c r="Y97" s="2">
        <f>Y83*X97</f>
        <v>0</v>
      </c>
      <c r="Z97" s="2">
        <f t="shared" si="17"/>
        <v>0</v>
      </c>
      <c r="AA97" s="62">
        <v>0</v>
      </c>
      <c r="AB97" s="2">
        <f t="shared" si="18"/>
        <v>0</v>
      </c>
      <c r="AI97" s="25" t="s">
        <v>26</v>
      </c>
      <c r="AJ97" s="25"/>
      <c r="AK97" s="2"/>
      <c r="AL97" s="35"/>
      <c r="AM97" s="2"/>
      <c r="AN97" s="25"/>
      <c r="AO97" s="2"/>
    </row>
    <row r="98" spans="1:41" x14ac:dyDescent="0.2">
      <c r="A98" s="20" t="s">
        <v>61</v>
      </c>
      <c r="B98" s="45">
        <v>0</v>
      </c>
      <c r="C98" s="2">
        <f>+C83*B98</f>
        <v>0</v>
      </c>
      <c r="D98" s="45">
        <v>0</v>
      </c>
      <c r="E98" s="2">
        <f>+E83*D98</f>
        <v>0</v>
      </c>
      <c r="F98" s="45">
        <v>0</v>
      </c>
      <c r="G98" s="2">
        <f>+G83*F98</f>
        <v>0</v>
      </c>
      <c r="H98" s="45">
        <v>0</v>
      </c>
      <c r="I98" s="2">
        <f>+I83*H98</f>
        <v>0</v>
      </c>
      <c r="J98" s="45">
        <v>0</v>
      </c>
      <c r="K98" s="2">
        <f>+K83*J98</f>
        <v>0</v>
      </c>
      <c r="L98" s="45">
        <v>0</v>
      </c>
      <c r="M98" s="2">
        <f>+M83*L98</f>
        <v>0</v>
      </c>
      <c r="N98" s="71">
        <v>0</v>
      </c>
      <c r="O98" s="2">
        <f>+O83*N98</f>
        <v>0</v>
      </c>
      <c r="P98" s="45">
        <v>0</v>
      </c>
      <c r="Q98" s="2">
        <f>+Q83*P98</f>
        <v>0</v>
      </c>
      <c r="R98" s="45">
        <v>0</v>
      </c>
      <c r="S98" s="2">
        <f>S83*R98</f>
        <v>0</v>
      </c>
      <c r="T98" s="71">
        <v>0</v>
      </c>
      <c r="U98" s="2">
        <f>+U83*T98</f>
        <v>0</v>
      </c>
      <c r="V98" s="45">
        <v>0</v>
      </c>
      <c r="W98" s="2">
        <f>+W83*V98</f>
        <v>0</v>
      </c>
      <c r="X98" s="71">
        <v>0</v>
      </c>
      <c r="Y98" s="2">
        <f>+Y83*X98</f>
        <v>0</v>
      </c>
      <c r="Z98" s="2">
        <f t="shared" si="17"/>
        <v>0</v>
      </c>
      <c r="AA98" s="62">
        <v>0</v>
      </c>
      <c r="AB98" s="2">
        <f t="shared" si="18"/>
        <v>0</v>
      </c>
      <c r="AI98" s="25"/>
      <c r="AN98" s="25"/>
    </row>
    <row r="99" spans="1:41" x14ac:dyDescent="0.2">
      <c r="A99" s="20" t="s">
        <v>62</v>
      </c>
      <c r="B99" s="45">
        <v>0</v>
      </c>
      <c r="C99" s="2">
        <f>+C83*B99</f>
        <v>0</v>
      </c>
      <c r="D99" s="45">
        <v>0</v>
      </c>
      <c r="E99" s="2">
        <f>+E83*D99</f>
        <v>0</v>
      </c>
      <c r="F99" s="45">
        <v>0</v>
      </c>
      <c r="G99" s="2">
        <f>+G83*F99</f>
        <v>0</v>
      </c>
      <c r="H99" s="45">
        <v>0</v>
      </c>
      <c r="I99" s="2">
        <f>+I83*H99</f>
        <v>0</v>
      </c>
      <c r="J99" s="45">
        <v>0</v>
      </c>
      <c r="K99" s="2">
        <f>+K83*J99</f>
        <v>0</v>
      </c>
      <c r="L99" s="45">
        <v>0</v>
      </c>
      <c r="M99" s="2">
        <f>+M83*L99</f>
        <v>0</v>
      </c>
      <c r="N99" s="71">
        <v>0</v>
      </c>
      <c r="O99" s="2">
        <f>+O83*N99</f>
        <v>0</v>
      </c>
      <c r="P99" s="45">
        <v>0</v>
      </c>
      <c r="Q99" s="2">
        <f>+Q83*P99</f>
        <v>0</v>
      </c>
      <c r="R99" s="45">
        <v>0</v>
      </c>
      <c r="S99" s="2">
        <f>S83*R99</f>
        <v>0</v>
      </c>
      <c r="T99" s="71">
        <v>0</v>
      </c>
      <c r="U99" s="2">
        <f>+U83*T99</f>
        <v>0</v>
      </c>
      <c r="V99" s="45">
        <v>0</v>
      </c>
      <c r="W99" s="2">
        <f>+W83*V99</f>
        <v>0</v>
      </c>
      <c r="X99" s="71">
        <v>0</v>
      </c>
      <c r="Y99" s="2">
        <f>+Y83*X99</f>
        <v>0</v>
      </c>
      <c r="Z99" s="2">
        <f t="shared" si="17"/>
        <v>0</v>
      </c>
      <c r="AA99" s="62">
        <v>0</v>
      </c>
      <c r="AB99" s="2">
        <f t="shared" si="18"/>
        <v>0</v>
      </c>
      <c r="AI99" s="25"/>
      <c r="AJ99" s="26"/>
      <c r="AK99" s="2"/>
      <c r="AL99" s="25"/>
      <c r="AM99" s="2"/>
      <c r="AN99" s="25"/>
      <c r="AO99" s="2"/>
    </row>
    <row r="100" spans="1:41" x14ac:dyDescent="0.2">
      <c r="A100" s="20" t="s">
        <v>63</v>
      </c>
      <c r="B100" s="45">
        <v>0</v>
      </c>
      <c r="C100" s="2">
        <f>+C83*B100</f>
        <v>0</v>
      </c>
      <c r="D100" s="45">
        <v>0</v>
      </c>
      <c r="E100" s="2">
        <f>+E83*D100</f>
        <v>0</v>
      </c>
      <c r="F100" s="45">
        <v>0</v>
      </c>
      <c r="G100" s="2">
        <f>+G83*F100</f>
        <v>0</v>
      </c>
      <c r="H100" s="45">
        <v>0</v>
      </c>
      <c r="I100" s="2">
        <f>+I83*H100</f>
        <v>0</v>
      </c>
      <c r="J100" s="45">
        <v>0</v>
      </c>
      <c r="K100" s="2">
        <f>+K83*J100</f>
        <v>0</v>
      </c>
      <c r="L100" s="45">
        <v>0</v>
      </c>
      <c r="M100" s="2">
        <f>+M83*L100</f>
        <v>0</v>
      </c>
      <c r="N100" s="71">
        <v>0</v>
      </c>
      <c r="O100" s="2">
        <f>+O83*N100</f>
        <v>0</v>
      </c>
      <c r="P100" s="45">
        <v>0</v>
      </c>
      <c r="Q100" s="2">
        <f>+Q83*P100</f>
        <v>0</v>
      </c>
      <c r="R100" s="45">
        <v>0</v>
      </c>
      <c r="S100" s="2">
        <f>S83*R100</f>
        <v>0</v>
      </c>
      <c r="T100" s="71">
        <v>0</v>
      </c>
      <c r="U100" s="2">
        <f>+U83*T100</f>
        <v>0</v>
      </c>
      <c r="V100" s="45">
        <v>0</v>
      </c>
      <c r="W100" s="2">
        <f>+W83*V100</f>
        <v>0</v>
      </c>
      <c r="X100" s="71">
        <v>0</v>
      </c>
      <c r="Y100" s="2">
        <f>+Y83*X100</f>
        <v>0</v>
      </c>
      <c r="Z100" s="2">
        <f t="shared" si="17"/>
        <v>0</v>
      </c>
      <c r="AA100" s="62">
        <v>0</v>
      </c>
      <c r="AB100" s="2">
        <f t="shared" si="18"/>
        <v>0</v>
      </c>
      <c r="AI100" s="25"/>
      <c r="AJ100" s="26"/>
      <c r="AK100" s="2"/>
      <c r="AL100" s="2"/>
      <c r="AM100" s="2"/>
      <c r="AN100" s="25"/>
      <c r="AO100" s="2"/>
    </row>
    <row r="101" spans="1:41" x14ac:dyDescent="0.2">
      <c r="A101" s="20" t="s">
        <v>66</v>
      </c>
      <c r="B101" s="45"/>
      <c r="C101" s="2">
        <f>+C83*B101</f>
        <v>0</v>
      </c>
      <c r="D101" s="45"/>
      <c r="E101" s="2">
        <f>+E83*D101</f>
        <v>0</v>
      </c>
      <c r="F101" s="45">
        <v>0</v>
      </c>
      <c r="G101" s="2">
        <f>+G83*F101</f>
        <v>0</v>
      </c>
      <c r="H101" s="45">
        <v>0</v>
      </c>
      <c r="I101" s="2">
        <f>+I83*H101</f>
        <v>0</v>
      </c>
      <c r="J101" s="45">
        <v>0</v>
      </c>
      <c r="K101" s="2">
        <f>+K83*J101</f>
        <v>0</v>
      </c>
      <c r="L101" s="45">
        <v>0</v>
      </c>
      <c r="M101" s="2">
        <f>+M83*L101</f>
        <v>0</v>
      </c>
      <c r="N101" s="71">
        <v>0</v>
      </c>
      <c r="O101" s="2">
        <f>+O83*N101</f>
        <v>0</v>
      </c>
      <c r="P101" s="45">
        <v>0</v>
      </c>
      <c r="Q101" s="2">
        <f>+Q83*P101</f>
        <v>0</v>
      </c>
      <c r="R101" s="45">
        <v>0</v>
      </c>
      <c r="S101" s="2">
        <f>S83*R101</f>
        <v>0</v>
      </c>
      <c r="T101" s="71">
        <v>0</v>
      </c>
      <c r="U101" s="2">
        <f>+U83*T101</f>
        <v>0</v>
      </c>
      <c r="V101" s="45">
        <v>0</v>
      </c>
      <c r="W101" s="2">
        <f>+W83*V101</f>
        <v>0</v>
      </c>
      <c r="X101" s="71">
        <v>0</v>
      </c>
      <c r="Y101" s="2">
        <f>+Y83*X101</f>
        <v>0</v>
      </c>
      <c r="Z101" s="2">
        <f t="shared" si="17"/>
        <v>0</v>
      </c>
      <c r="AA101" s="62">
        <v>0</v>
      </c>
      <c r="AB101" s="2">
        <f t="shared" si="18"/>
        <v>0</v>
      </c>
      <c r="AI101" s="25" t="s">
        <v>27</v>
      </c>
      <c r="AJ101" s="26"/>
      <c r="AK101" s="2">
        <f>+AB104</f>
        <v>0</v>
      </c>
      <c r="AL101" s="25"/>
      <c r="AM101" s="2"/>
      <c r="AO101" s="2"/>
    </row>
    <row r="102" spans="1:41" ht="10.199999999999999" thickBot="1" x14ac:dyDescent="0.25">
      <c r="A102" s="20" t="s">
        <v>67</v>
      </c>
      <c r="B102" s="45"/>
      <c r="C102" s="2">
        <f>+C83*B102</f>
        <v>0</v>
      </c>
      <c r="D102" s="45"/>
      <c r="E102" s="2">
        <f>+E83*D102</f>
        <v>0</v>
      </c>
      <c r="F102" s="45">
        <v>0</v>
      </c>
      <c r="G102" s="2">
        <f>+G83*F102</f>
        <v>0</v>
      </c>
      <c r="H102" s="45">
        <v>0</v>
      </c>
      <c r="I102" s="2">
        <f>+I83*H102</f>
        <v>0</v>
      </c>
      <c r="J102" s="45">
        <v>0</v>
      </c>
      <c r="K102" s="2">
        <f>+K83*J102</f>
        <v>0</v>
      </c>
      <c r="L102" s="45">
        <v>0</v>
      </c>
      <c r="M102" s="2">
        <f>+M83*L102</f>
        <v>0</v>
      </c>
      <c r="N102" s="71">
        <v>0</v>
      </c>
      <c r="O102" s="2">
        <f>+O83*N102</f>
        <v>0</v>
      </c>
      <c r="P102" s="45">
        <v>0</v>
      </c>
      <c r="Q102" s="2">
        <f>+Q83*P102</f>
        <v>0</v>
      </c>
      <c r="R102" s="45">
        <v>0</v>
      </c>
      <c r="S102" s="2">
        <f>+S83*R102</f>
        <v>0</v>
      </c>
      <c r="T102" s="71">
        <v>0</v>
      </c>
      <c r="U102" s="2">
        <f>+U83*T102</f>
        <v>0</v>
      </c>
      <c r="V102" s="45">
        <v>0</v>
      </c>
      <c r="W102" s="2">
        <f>+W83*V102</f>
        <v>0</v>
      </c>
      <c r="X102" s="71">
        <v>0</v>
      </c>
      <c r="Y102" s="2">
        <f>+Y83*X102</f>
        <v>0</v>
      </c>
      <c r="Z102" s="2">
        <f t="shared" si="17"/>
        <v>0</v>
      </c>
      <c r="AA102" s="62">
        <v>0</v>
      </c>
      <c r="AB102" s="2">
        <f t="shared" si="18"/>
        <v>0</v>
      </c>
      <c r="AI102" s="25" t="s">
        <v>28</v>
      </c>
      <c r="AJ102" s="25"/>
      <c r="AK102" s="2">
        <f>+AB80</f>
        <v>0</v>
      </c>
      <c r="AL102" s="35"/>
      <c r="AM102" s="2"/>
      <c r="AN102" s="25"/>
      <c r="AO102" s="2"/>
    </row>
    <row r="103" spans="1:41" ht="10.199999999999999" thickBot="1" x14ac:dyDescent="0.25">
      <c r="A103" s="20"/>
      <c r="B103" s="46"/>
      <c r="C103" s="29"/>
      <c r="D103" s="46"/>
      <c r="E103" s="29"/>
      <c r="F103" s="46"/>
      <c r="G103" s="29"/>
      <c r="H103" s="46"/>
      <c r="I103" s="29"/>
      <c r="J103" s="46"/>
      <c r="K103" s="29"/>
      <c r="L103" s="46"/>
      <c r="M103" s="29"/>
      <c r="N103" s="46"/>
      <c r="O103" s="29"/>
      <c r="P103" s="46"/>
      <c r="Q103" s="29"/>
      <c r="R103" s="46"/>
      <c r="S103" s="29"/>
      <c r="T103" s="46"/>
      <c r="U103" s="29"/>
      <c r="V103" s="46"/>
      <c r="W103" s="29"/>
      <c r="X103" s="46"/>
      <c r="Y103" s="29"/>
      <c r="Z103" s="29"/>
      <c r="AA103" s="64"/>
      <c r="AB103" s="29"/>
      <c r="AI103" s="25" t="s">
        <v>30</v>
      </c>
      <c r="AK103" s="37">
        <f>AK94+AK96-AK101-AK102</f>
        <v>0</v>
      </c>
      <c r="AN103" s="25"/>
    </row>
    <row r="104" spans="1:41" x14ac:dyDescent="0.2">
      <c r="A104" s="25"/>
      <c r="B104" s="48">
        <f>SUM(B84:B103)</f>
        <v>0</v>
      </c>
      <c r="C104" s="2">
        <f t="shared" ref="C104:Z104" si="19">SUM(C84:C103)</f>
        <v>0</v>
      </c>
      <c r="D104" s="48">
        <f t="shared" si="19"/>
        <v>0</v>
      </c>
      <c r="E104" s="2">
        <f t="shared" si="19"/>
        <v>0</v>
      </c>
      <c r="F104" s="48">
        <f t="shared" si="19"/>
        <v>0</v>
      </c>
      <c r="G104" s="2">
        <f t="shared" si="19"/>
        <v>0</v>
      </c>
      <c r="H104" s="48">
        <f t="shared" si="19"/>
        <v>0</v>
      </c>
      <c r="I104" s="2">
        <f t="shared" si="19"/>
        <v>0</v>
      </c>
      <c r="J104" s="48">
        <f t="shared" si="19"/>
        <v>0</v>
      </c>
      <c r="K104" s="2">
        <f t="shared" si="19"/>
        <v>0</v>
      </c>
      <c r="L104" s="48">
        <f t="shared" si="19"/>
        <v>0</v>
      </c>
      <c r="M104" s="2">
        <f t="shared" si="19"/>
        <v>0</v>
      </c>
      <c r="N104" s="48">
        <f t="shared" si="19"/>
        <v>0</v>
      </c>
      <c r="O104" s="2">
        <f t="shared" si="19"/>
        <v>0</v>
      </c>
      <c r="P104" s="48">
        <f t="shared" si="19"/>
        <v>0</v>
      </c>
      <c r="Q104" s="2">
        <f t="shared" si="19"/>
        <v>0</v>
      </c>
      <c r="R104" s="48">
        <f t="shared" si="19"/>
        <v>0</v>
      </c>
      <c r="S104" s="2">
        <f t="shared" si="19"/>
        <v>0</v>
      </c>
      <c r="T104" s="48">
        <f t="shared" si="19"/>
        <v>0</v>
      </c>
      <c r="U104" s="2">
        <f t="shared" si="19"/>
        <v>0</v>
      </c>
      <c r="V104" s="48">
        <f t="shared" si="19"/>
        <v>0</v>
      </c>
      <c r="W104" s="2">
        <f t="shared" si="19"/>
        <v>0</v>
      </c>
      <c r="X104" s="48">
        <f t="shared" si="19"/>
        <v>0</v>
      </c>
      <c r="Y104" s="2">
        <f t="shared" si="19"/>
        <v>0</v>
      </c>
      <c r="Z104" s="2">
        <f t="shared" si="19"/>
        <v>0</v>
      </c>
      <c r="AA104" s="62">
        <v>0</v>
      </c>
      <c r="AB104" s="2">
        <f t="shared" si="18"/>
        <v>0</v>
      </c>
      <c r="AI104" s="20"/>
      <c r="AJ104" s="26"/>
      <c r="AK104" s="2"/>
      <c r="AL104" s="25"/>
      <c r="AM104" s="2"/>
      <c r="AN104" s="25"/>
      <c r="AO104" s="2"/>
    </row>
    <row r="105" spans="1:41" x14ac:dyDescent="0.2">
      <c r="B105" s="5"/>
      <c r="C105" s="6"/>
      <c r="K105" s="25"/>
      <c r="M105" s="25"/>
      <c r="N105" s="25"/>
      <c r="S105" s="25"/>
      <c r="W105" s="25"/>
      <c r="X105" s="25"/>
      <c r="AI105" s="25"/>
      <c r="AJ105" s="26"/>
      <c r="AK105" s="2"/>
      <c r="AL105" s="2"/>
      <c r="AM105" s="2"/>
      <c r="AN105" s="25"/>
      <c r="AO105" s="2"/>
    </row>
    <row r="106" spans="1:41" x14ac:dyDescent="0.2">
      <c r="A106" s="25" t="s">
        <v>31</v>
      </c>
      <c r="B106" s="5"/>
      <c r="C106" s="18"/>
      <c r="W106" s="25"/>
      <c r="X106" s="25"/>
      <c r="AI106" s="25"/>
      <c r="AJ106" s="26"/>
      <c r="AK106" s="2"/>
      <c r="AL106" s="25"/>
      <c r="AM106" s="2"/>
      <c r="AO106" s="2"/>
    </row>
    <row r="107" spans="1:41" ht="22.8" x14ac:dyDescent="0.4">
      <c r="H107" s="19"/>
      <c r="I107" s="19"/>
      <c r="J107" s="19"/>
      <c r="W107" s="25"/>
      <c r="X107" s="25"/>
      <c r="AI107" s="25"/>
      <c r="AJ107" s="25"/>
      <c r="AK107" s="2"/>
      <c r="AL107" s="35"/>
      <c r="AM107" s="2"/>
      <c r="AN107" s="25"/>
      <c r="AO107" s="2"/>
    </row>
    <row r="108" spans="1:41" x14ac:dyDescent="0.2">
      <c r="A108" s="25" t="s">
        <v>55</v>
      </c>
      <c r="B108" s="2"/>
      <c r="C108" s="25"/>
      <c r="D108" s="2"/>
      <c r="E108" s="25"/>
      <c r="F108" s="25"/>
      <c r="G108" s="25"/>
      <c r="H108" s="25"/>
      <c r="I108" s="25"/>
      <c r="J108" s="25"/>
      <c r="K108" s="25"/>
      <c r="L108" s="25"/>
      <c r="M108" s="25"/>
      <c r="N108" s="25"/>
      <c r="O108" s="25"/>
      <c r="P108" s="25"/>
      <c r="Q108" s="25"/>
      <c r="R108" s="25"/>
      <c r="S108" s="25"/>
      <c r="T108" s="25"/>
      <c r="U108" s="25"/>
      <c r="W108" s="25"/>
      <c r="X108" s="25"/>
      <c r="AN108" s="25"/>
    </row>
    <row r="109" spans="1:41" x14ac:dyDescent="0.2">
      <c r="W109" s="25"/>
      <c r="X109" s="25"/>
      <c r="AI109" s="25"/>
      <c r="AJ109" s="25"/>
      <c r="AN109" s="25"/>
    </row>
    <row r="110" spans="1:41" x14ac:dyDescent="0.2">
      <c r="W110" s="25"/>
      <c r="X110" s="25"/>
      <c r="AI110" s="25"/>
      <c r="AJ110" s="25"/>
      <c r="AK110" s="25"/>
      <c r="AL110" s="25"/>
      <c r="AM110" s="25"/>
      <c r="AN110" s="25"/>
      <c r="AO110" s="2"/>
    </row>
    <row r="111" spans="1:41" x14ac:dyDescent="0.2">
      <c r="B111" s="44"/>
      <c r="C111" s="2" t="s">
        <v>44</v>
      </c>
      <c r="W111" s="25"/>
      <c r="X111" s="25"/>
      <c r="AI111" s="25"/>
      <c r="AJ111" s="25"/>
      <c r="AK111" s="25"/>
      <c r="AL111" s="25"/>
      <c r="AM111" s="25"/>
      <c r="AO111" s="25"/>
    </row>
    <row r="112" spans="1:41" x14ac:dyDescent="0.2">
      <c r="C112" s="2"/>
      <c r="J112" s="16"/>
      <c r="W112" s="25"/>
      <c r="X112" s="25"/>
      <c r="AI112" s="25"/>
      <c r="AJ112" s="25"/>
      <c r="AK112" s="2"/>
      <c r="AL112" s="25"/>
      <c r="AM112" s="25"/>
      <c r="AO112" s="25"/>
    </row>
    <row r="113" spans="2:41" x14ac:dyDescent="0.2">
      <c r="B113" s="47"/>
      <c r="C113" s="2" t="s">
        <v>56</v>
      </c>
      <c r="W113" s="25"/>
      <c r="X113" s="25"/>
      <c r="AI113" s="25"/>
      <c r="AJ113" s="25"/>
      <c r="AK113" s="2"/>
      <c r="AL113" s="25"/>
      <c r="AM113" s="25"/>
      <c r="AN113" s="25"/>
      <c r="AO113" s="25"/>
    </row>
    <row r="114" spans="2:41" x14ac:dyDescent="0.2">
      <c r="C114" s="2"/>
      <c r="W114" s="25"/>
      <c r="X114" s="25"/>
      <c r="AI114" s="25"/>
      <c r="AJ114" s="25"/>
      <c r="AK114" s="2"/>
      <c r="AL114" s="25"/>
      <c r="AM114" s="25"/>
      <c r="AN114" s="25"/>
      <c r="AO114" s="25"/>
    </row>
    <row r="115" spans="2:41" x14ac:dyDescent="0.2">
      <c r="B115" s="49"/>
      <c r="C115" s="2" t="s">
        <v>45</v>
      </c>
      <c r="W115" s="25"/>
      <c r="X115" s="25"/>
      <c r="AI115" s="25"/>
      <c r="AJ115" s="25"/>
      <c r="AK115" s="2"/>
      <c r="AL115" s="25"/>
      <c r="AM115" s="25"/>
      <c r="AN115" s="25"/>
      <c r="AO115" s="25"/>
    </row>
    <row r="116" spans="2:41" x14ac:dyDescent="0.2">
      <c r="C116" s="2"/>
      <c r="W116" s="25"/>
      <c r="X116" s="25"/>
      <c r="AI116" s="25"/>
      <c r="AJ116" s="25"/>
      <c r="AK116" s="25"/>
      <c r="AL116" s="25"/>
      <c r="AM116" s="25"/>
      <c r="AN116" s="25"/>
      <c r="AO116" s="25"/>
    </row>
    <row r="117" spans="2:41" x14ac:dyDescent="0.2">
      <c r="B117" s="51"/>
      <c r="C117" s="2" t="s">
        <v>46</v>
      </c>
      <c r="W117" s="25"/>
      <c r="X117" s="25"/>
      <c r="AI117" s="25"/>
      <c r="AJ117" s="25"/>
      <c r="AK117" s="25"/>
      <c r="AL117" s="25"/>
      <c r="AM117" s="25"/>
      <c r="AN117" s="25"/>
      <c r="AO117" s="25"/>
    </row>
    <row r="118" spans="2:41" x14ac:dyDescent="0.2">
      <c r="C118" s="2"/>
      <c r="W118" s="25"/>
      <c r="X118" s="25"/>
      <c r="AI118" s="25"/>
      <c r="AJ118" s="25"/>
      <c r="AK118" s="25"/>
      <c r="AL118" s="25"/>
      <c r="AM118" s="25"/>
      <c r="AN118" s="25"/>
      <c r="AO118" s="25"/>
    </row>
    <row r="119" spans="2:41" x14ac:dyDescent="0.2">
      <c r="B119" s="67"/>
      <c r="C119" s="2" t="s">
        <v>47</v>
      </c>
      <c r="W119" s="25"/>
      <c r="X119" s="25"/>
      <c r="AI119" s="25"/>
      <c r="AJ119" s="25"/>
      <c r="AK119" s="25"/>
      <c r="AL119" s="25"/>
      <c r="AM119" s="25"/>
      <c r="AN119" s="25"/>
      <c r="AO119" s="25"/>
    </row>
    <row r="120" spans="2:41" x14ac:dyDescent="0.2">
      <c r="C120" s="2"/>
      <c r="W120" s="25"/>
      <c r="X120" s="25"/>
      <c r="AI120" s="25"/>
      <c r="AJ120" s="25"/>
      <c r="AK120" s="2"/>
      <c r="AL120" s="25"/>
      <c r="AM120" s="25"/>
      <c r="AN120" s="25"/>
      <c r="AO120" s="25"/>
    </row>
    <row r="121" spans="2:41" x14ac:dyDescent="0.2">
      <c r="B121" s="54"/>
      <c r="C121" s="2" t="s">
        <v>48</v>
      </c>
      <c r="W121" s="25"/>
      <c r="X121" s="25"/>
      <c r="AI121" s="25"/>
      <c r="AJ121" s="25"/>
      <c r="AK121" s="2"/>
      <c r="AL121" s="25"/>
      <c r="AM121" s="25"/>
      <c r="AN121" s="25"/>
      <c r="AO121" s="25"/>
    </row>
    <row r="122" spans="2:41" x14ac:dyDescent="0.2">
      <c r="C122" s="2"/>
      <c r="W122" s="25"/>
      <c r="X122" s="25"/>
      <c r="AI122" s="25"/>
      <c r="AJ122" s="25"/>
      <c r="AK122" s="2"/>
      <c r="AL122" s="25"/>
      <c r="AM122" s="25"/>
      <c r="AN122" s="25"/>
      <c r="AO122" s="25"/>
    </row>
    <row r="123" spans="2:41" x14ac:dyDescent="0.2">
      <c r="B123" s="57"/>
      <c r="C123" s="2" t="s">
        <v>49</v>
      </c>
      <c r="W123" s="25"/>
      <c r="X123" s="25"/>
      <c r="AI123" s="25"/>
      <c r="AJ123" s="25"/>
      <c r="AN123" s="25"/>
    </row>
    <row r="124" spans="2:41" x14ac:dyDescent="0.2">
      <c r="C124" s="2"/>
      <c r="W124" s="25"/>
      <c r="X124" s="25"/>
      <c r="AN124" s="25"/>
    </row>
    <row r="125" spans="2:41" x14ac:dyDescent="0.2">
      <c r="B125" s="58"/>
      <c r="C125" s="20" t="s">
        <v>50</v>
      </c>
      <c r="W125" s="25"/>
      <c r="X125" s="25"/>
      <c r="AL125" s="8"/>
      <c r="AN125" s="25"/>
    </row>
    <row r="126" spans="2:41" x14ac:dyDescent="0.2">
      <c r="C126" s="2"/>
      <c r="W126" s="25"/>
      <c r="X126" s="25"/>
    </row>
    <row r="127" spans="2:41" x14ac:dyDescent="0.2">
      <c r="B127" s="61"/>
      <c r="C127" s="2" t="s">
        <v>54</v>
      </c>
      <c r="M127" s="7" t="s">
        <v>51</v>
      </c>
      <c r="W127" s="25"/>
      <c r="X127" s="25"/>
    </row>
    <row r="128" spans="2:41" x14ac:dyDescent="0.2">
      <c r="C128" s="2"/>
      <c r="W128" s="25"/>
      <c r="X128" s="25"/>
    </row>
    <row r="129" spans="2:24" x14ac:dyDescent="0.2">
      <c r="B129" s="49"/>
      <c r="C129" s="2" t="s">
        <v>53</v>
      </c>
      <c r="Q129" s="7" t="s">
        <v>52</v>
      </c>
      <c r="W129" s="25"/>
      <c r="X129" s="25"/>
    </row>
    <row r="130" spans="2:24" x14ac:dyDescent="0.2">
      <c r="C130" s="2"/>
      <c r="W130" s="25"/>
      <c r="X130" s="25"/>
    </row>
    <row r="131" spans="2:24" x14ac:dyDescent="0.2">
      <c r="B131" s="52"/>
      <c r="C131" s="2" t="s">
        <v>57</v>
      </c>
      <c r="W131" s="25"/>
      <c r="X131" s="25"/>
    </row>
    <row r="132" spans="2:24" x14ac:dyDescent="0.2">
      <c r="W132" s="25"/>
      <c r="X132" s="25"/>
    </row>
    <row r="133" spans="2:24" x14ac:dyDescent="0.2">
      <c r="W133" s="25"/>
      <c r="X133" s="25"/>
    </row>
    <row r="134" spans="2:24" x14ac:dyDescent="0.2">
      <c r="W134" s="25"/>
      <c r="X134" s="25"/>
    </row>
    <row r="135" spans="2:24" x14ac:dyDescent="0.2">
      <c r="W135" s="25"/>
      <c r="X135" s="25"/>
    </row>
    <row r="136" spans="2:24" x14ac:dyDescent="0.2">
      <c r="W136" s="25"/>
      <c r="X136" s="25"/>
    </row>
    <row r="137" spans="2:24" x14ac:dyDescent="0.2">
      <c r="W137" s="25"/>
      <c r="X137" s="25"/>
    </row>
    <row r="138" spans="2:24" x14ac:dyDescent="0.2">
      <c r="W138" s="25"/>
      <c r="X138" s="25"/>
    </row>
    <row r="139" spans="2:24" x14ac:dyDescent="0.2">
      <c r="W139" s="25"/>
      <c r="X139" s="25"/>
    </row>
    <row r="140" spans="2:24" x14ac:dyDescent="0.2">
      <c r="W140" s="25"/>
      <c r="X140" s="25"/>
    </row>
    <row r="141" spans="2:24" x14ac:dyDescent="0.2">
      <c r="W141" s="25"/>
      <c r="X141" s="25"/>
    </row>
    <row r="142" spans="2:24" x14ac:dyDescent="0.2">
      <c r="W142" s="25"/>
      <c r="X142" s="25"/>
    </row>
    <row r="143" spans="2:24" x14ac:dyDescent="0.2">
      <c r="W143" s="25"/>
      <c r="X143" s="25"/>
    </row>
    <row r="144" spans="2:24" x14ac:dyDescent="0.2">
      <c r="W144" s="25"/>
      <c r="X144" s="25"/>
    </row>
    <row r="145" spans="23:24" x14ac:dyDescent="0.2">
      <c r="W145" s="25"/>
      <c r="X145" s="25"/>
    </row>
    <row r="146" spans="23:24" x14ac:dyDescent="0.2">
      <c r="W146" s="25"/>
      <c r="X146" s="25"/>
    </row>
    <row r="147" spans="23:24" x14ac:dyDescent="0.2">
      <c r="W147" s="25"/>
      <c r="X147" s="25"/>
    </row>
    <row r="148" spans="23:24" x14ac:dyDescent="0.2">
      <c r="W148" s="25"/>
      <c r="X148" s="25"/>
    </row>
    <row r="149" spans="23:24" x14ac:dyDescent="0.2">
      <c r="W149" s="25"/>
      <c r="X149" s="25"/>
    </row>
    <row r="150" spans="23:24" x14ac:dyDescent="0.2">
      <c r="W150" s="25"/>
      <c r="X150" s="25"/>
    </row>
    <row r="151" spans="23:24" x14ac:dyDescent="0.2">
      <c r="W151" s="25"/>
      <c r="X151" s="25"/>
    </row>
    <row r="152" spans="23:24" x14ac:dyDescent="0.2">
      <c r="W152" s="25"/>
      <c r="X152" s="25"/>
    </row>
    <row r="153" spans="23:24" x14ac:dyDescent="0.2">
      <c r="W153" s="25"/>
      <c r="X153" s="25"/>
    </row>
    <row r="154" spans="23:24" x14ac:dyDescent="0.2">
      <c r="W154" s="25"/>
      <c r="X154" s="25"/>
    </row>
    <row r="155" spans="23:24" x14ac:dyDescent="0.2">
      <c r="W155" s="25"/>
      <c r="X155" s="25"/>
    </row>
    <row r="156" spans="23:24" x14ac:dyDescent="0.2">
      <c r="W156" s="25"/>
      <c r="X156" s="25"/>
    </row>
    <row r="157" spans="23:24" x14ac:dyDescent="0.2">
      <c r="W157" s="25"/>
      <c r="X157" s="25"/>
    </row>
    <row r="158" spans="23:24" x14ac:dyDescent="0.2">
      <c r="W158" s="25"/>
      <c r="X158" s="25"/>
    </row>
  </sheetData>
  <mergeCells count="11">
    <mergeCell ref="N3:O3"/>
    <mergeCell ref="B3:C3"/>
    <mergeCell ref="D3:E3"/>
    <mergeCell ref="F3:G3"/>
    <mergeCell ref="J3:K3"/>
    <mergeCell ref="L3:M3"/>
    <mergeCell ref="P3:Q3"/>
    <mergeCell ref="R3:S3"/>
    <mergeCell ref="T3:U3"/>
    <mergeCell ref="V3:W3"/>
    <mergeCell ref="X3:Y3"/>
  </mergeCells>
  <phoneticPr fontId="0" type="noConversion"/>
  <printOptions gridLines="1"/>
  <pageMargins left="0.25" right="0.25" top="0.25" bottom="0.25" header="0.5" footer="0.5"/>
  <pageSetup scale="45" orientation="landscape" horizontalDpi="1200" verticalDpi="1200" r:id="rId1"/>
  <headerFooter alignWithMargins="0">
    <oddHeader>&amp;F</oddHeader>
    <oddFooter>Page &amp;P</oddFooter>
  </headerFooter>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3e4aeb7-276d-4209-8f8c-88ff83e322b1" xsi:nil="true"/>
    <lcf76f155ced4ddcb4097134ff3c332f xmlns="64c4a628-0bc1-4012-8905-8f63f111958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47FD9D8A6A864F9D3848687A7E3245" ma:contentTypeVersion="8" ma:contentTypeDescription="Create a new document." ma:contentTypeScope="" ma:versionID="75d10b5ed3f9bccabc00bbc63e9f482b">
  <xsd:schema xmlns:xsd="http://www.w3.org/2001/XMLSchema" xmlns:xs="http://www.w3.org/2001/XMLSchema" xmlns:p="http://schemas.microsoft.com/office/2006/metadata/properties" xmlns:ns2="64c4a628-0bc1-4012-8905-8f63f1119587" xmlns:ns3="73e4aeb7-276d-4209-8f8c-88ff83e322b1" targetNamespace="http://schemas.microsoft.com/office/2006/metadata/properties" ma:root="true" ma:fieldsID="bc4a1006ec28c69f6fdc5dc33a83555c" ns2:_="" ns3:_="">
    <xsd:import namespace="64c4a628-0bc1-4012-8905-8f63f1119587"/>
    <xsd:import namespace="73e4aeb7-276d-4209-8f8c-88ff83e322b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4a628-0bc1-4012-8905-8f63f11195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e4aeb7-276d-4209-8f8c-88ff83e322b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813e5f7-59a4-40af-9664-517fd8a4c554}" ma:internalName="TaxCatchAll" ma:showField="CatchAllData" ma:web="73e4aeb7-276d-4209-8f8c-88ff83e322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2F0667-5C09-4BAC-A92B-277A9727F884}">
  <ds:schemaRefs>
    <ds:schemaRef ds:uri="http://schemas.microsoft.com/sharepoint/v3/contenttype/forms"/>
  </ds:schemaRefs>
</ds:datastoreItem>
</file>

<file path=customXml/itemProps2.xml><?xml version="1.0" encoding="utf-8"?>
<ds:datastoreItem xmlns:ds="http://schemas.openxmlformats.org/officeDocument/2006/customXml" ds:itemID="{5EBE6E09-C650-496E-984C-A22FF8F2AC3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db1e080-0d16-4046-8842-8bff27d333fc"/>
    <ds:schemaRef ds:uri="http://purl.org/dc/elements/1.1/"/>
    <ds:schemaRef ds:uri="http://schemas.microsoft.com/office/2006/metadata/properties"/>
    <ds:schemaRef ds:uri="0fcd0b01-5c9e-44e6-a004-d5b6ff663c2b"/>
    <ds:schemaRef ds:uri="http://www.w3.org/XML/1998/namespace"/>
    <ds:schemaRef ds:uri="http://purl.org/dc/dcmitype/"/>
    <ds:schemaRef ds:uri="73e4aeb7-276d-4209-8f8c-88ff83e322b1"/>
    <ds:schemaRef ds:uri="64c4a628-0bc1-4012-8905-8f63f1119587"/>
  </ds:schemaRefs>
</ds:datastoreItem>
</file>

<file path=customXml/itemProps3.xml><?xml version="1.0" encoding="utf-8"?>
<ds:datastoreItem xmlns:ds="http://schemas.openxmlformats.org/officeDocument/2006/customXml" ds:itemID="{6B907739-1F91-46FC-9FA0-D7B7820C0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4a628-0bc1-4012-8905-8f63f1119587"/>
    <ds:schemaRef ds:uri="73e4aeb7-276d-4209-8f8c-88ff83e32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 Office of State Controller</dc:creator>
  <cp:lastModifiedBy>Pulley, Tonya L</cp:lastModifiedBy>
  <cp:lastPrinted>2017-06-14T16:04:29Z</cp:lastPrinted>
  <dcterms:created xsi:type="dcterms:W3CDTF">2000-12-29T18:26:32Z</dcterms:created>
  <dcterms:modified xsi:type="dcterms:W3CDTF">2023-06-06T13:45:00Z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0x0101002F47FD9D8A6A864F9D3848687A7E3245</vt:lpwstr>
  </property>
  <property fmtid="{D5CDD505-2E9C-101B-9397-08002B2CF9AE}" pid="3" name="MediaServiceImageTags">
    <vt:lpwstr/>
  </property>
</Properties>
</file>